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-Line\JPE\manuscripts\JPE764_Valido\"/>
    </mc:Choice>
  </mc:AlternateContent>
  <xr:revisionPtr revIDLastSave="0" documentId="13_ncr:1_{342DDFCE-09D6-42B1-8C27-60795760D6EE}" xr6:coauthVersionLast="47" xr6:coauthVersionMax="47" xr10:uidLastSave="{00000000-0000-0000-0000-000000000000}"/>
  <bookViews>
    <workbookView xWindow="-110" yWindow="-110" windowWidth="19420" windowHeight="10420" tabRatio="500" activeTab="2" autoFilterDateGrouping="0" xr2:uid="{00000000-000D-0000-FFFF-FFFF00000000}"/>
  </bookViews>
  <sheets>
    <sheet name="A PP–distribution" sheetId="35" r:id="rId1"/>
    <sheet name="B PP subfamilies" sheetId="34" r:id="rId2"/>
    <sheet name="C All flower visitors" sheetId="25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34" l="1"/>
  <c r="D18" i="34" s="1"/>
  <c r="C53" i="35"/>
  <c r="C52" i="35"/>
  <c r="C44" i="35"/>
  <c r="C46" i="35"/>
  <c r="C45" i="35"/>
  <c r="C68" i="35"/>
  <c r="D63" i="35" s="1"/>
  <c r="D62" i="35"/>
  <c r="D64" i="35"/>
  <c r="D66" i="35"/>
  <c r="C40" i="35"/>
  <c r="D35" i="35" s="1"/>
  <c r="C12" i="35"/>
  <c r="D6" i="35" s="1"/>
  <c r="D5" i="35"/>
  <c r="D8" i="35"/>
  <c r="D9" i="35"/>
  <c r="C79" i="35"/>
  <c r="C74" i="35"/>
  <c r="C25" i="35"/>
  <c r="C24" i="35"/>
  <c r="C26" i="35" s="1"/>
  <c r="C18" i="35"/>
  <c r="C17" i="35"/>
  <c r="B18" i="34"/>
  <c r="D17" i="34"/>
  <c r="D16" i="34"/>
  <c r="D15" i="34"/>
  <c r="D14" i="34"/>
  <c r="C10" i="34"/>
  <c r="D10" i="34" s="1"/>
  <c r="B10" i="34"/>
  <c r="D9" i="34"/>
  <c r="D8" i="34"/>
  <c r="D7" i="34"/>
  <c r="D6" i="34"/>
  <c r="C19" i="35"/>
  <c r="D17" i="35" s="1"/>
  <c r="D16" i="35"/>
  <c r="C47" i="35"/>
  <c r="D46" i="35"/>
  <c r="C54" i="35"/>
  <c r="D53" i="35"/>
  <c r="C73" i="35"/>
  <c r="C75" i="35" s="1"/>
  <c r="C80" i="35"/>
  <c r="C81" i="35"/>
  <c r="C72" i="35"/>
  <c r="D45" i="35"/>
  <c r="D44" i="35"/>
  <c r="D47" i="35" s="1"/>
  <c r="D51" i="35"/>
  <c r="D52" i="35"/>
  <c r="D54" i="35"/>
  <c r="C82" i="35"/>
  <c r="M172" i="25"/>
  <c r="L172" i="25"/>
  <c r="K172" i="25"/>
  <c r="D25" i="35" l="1"/>
  <c r="D23" i="35"/>
  <c r="D24" i="35"/>
  <c r="D19" i="35"/>
  <c r="D65" i="35"/>
  <c r="D61" i="35"/>
  <c r="D68" i="35" s="1"/>
  <c r="D38" i="35"/>
  <c r="D34" i="35"/>
  <c r="D18" i="35"/>
  <c r="D37" i="35"/>
  <c r="D11" i="35"/>
  <c r="D7" i="35"/>
  <c r="D12" i="35" s="1"/>
  <c r="D33" i="35"/>
  <c r="D36" i="35"/>
  <c r="D10" i="35"/>
  <c r="D39" i="35"/>
  <c r="D67" i="35"/>
  <c r="D40" i="35" l="1"/>
  <c r="D26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tc={80DEB2C5-3936-7F48-BDDA-1615BC4B79C8}</author>
  </authors>
  <commentList>
    <comment ref="F129" authorId="0" shapeId="0" xr:uid="{00000000-0006-0000-0200-000001000000}">
      <text>
        <r>
          <rPr>
            <sz val="10"/>
            <rFont val="Verdana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Honeydew from scale insects</t>
        </r>
      </text>
    </comment>
  </commentList>
</comments>
</file>

<file path=xl/sharedStrings.xml><?xml version="1.0" encoding="utf-8"?>
<sst xmlns="http://schemas.openxmlformats.org/spreadsheetml/2006/main" count="825" uniqueCount="298">
  <si>
    <t>M</t>
  </si>
  <si>
    <t>C</t>
  </si>
  <si>
    <t>O</t>
  </si>
  <si>
    <t>MC</t>
  </si>
  <si>
    <t>MO</t>
  </si>
  <si>
    <t>CO</t>
  </si>
  <si>
    <t>MCO</t>
  </si>
  <si>
    <t>Total species number</t>
  </si>
  <si>
    <t>S</t>
  </si>
  <si>
    <t>No. species</t>
  </si>
  <si>
    <t>All other types</t>
  </si>
  <si>
    <t>MO+CO+MCO</t>
  </si>
  <si>
    <t>M+C+MC</t>
  </si>
  <si>
    <t>Total no. species</t>
  </si>
  <si>
    <t>Distributional type</t>
  </si>
  <si>
    <t>Mainland</t>
  </si>
  <si>
    <t>Island</t>
  </si>
  <si>
    <t>A Phyllostomidae</t>
  </si>
  <si>
    <t>A Other bat families</t>
  </si>
  <si>
    <t>A Pteropodidae</t>
  </si>
  <si>
    <t>No.</t>
  </si>
  <si>
    <t>Family</t>
  </si>
  <si>
    <t>Subfamily</t>
  </si>
  <si>
    <t>Genus</t>
  </si>
  <si>
    <t>Species</t>
  </si>
  <si>
    <t>Invertebrates</t>
  </si>
  <si>
    <t>Vertebrates</t>
  </si>
  <si>
    <t>Fruit</t>
  </si>
  <si>
    <t>Seeds</t>
    <phoneticPr fontId="2" type="noConversion"/>
  </si>
  <si>
    <t>Foliage</t>
  </si>
  <si>
    <t>Phyllostomidae</t>
  </si>
  <si>
    <t>Glossophaginae</t>
  </si>
  <si>
    <t>Anoura</t>
  </si>
  <si>
    <t>geoffroyi</t>
  </si>
  <si>
    <t>Stenodermatinae</t>
  </si>
  <si>
    <t>Artibeus</t>
  </si>
  <si>
    <t>jamaicensis</t>
  </si>
  <si>
    <t>Micronycteris</t>
  </si>
  <si>
    <t>Carolliinae</t>
  </si>
  <si>
    <t>Carollia</t>
  </si>
  <si>
    <t>perspicillata</t>
  </si>
  <si>
    <t>Choeroniscus</t>
  </si>
  <si>
    <t>minor</t>
  </si>
  <si>
    <t>Glossophaga</t>
  </si>
  <si>
    <t>soricina</t>
  </si>
  <si>
    <t>Leptonycteris</t>
  </si>
  <si>
    <t>curasoae</t>
  </si>
  <si>
    <t>Phyllostominae</t>
  </si>
  <si>
    <t>Lophostoma</t>
  </si>
  <si>
    <t>brasiliense</t>
  </si>
  <si>
    <t>Phyllostomus</t>
  </si>
  <si>
    <t>discolor</t>
  </si>
  <si>
    <t>hastatus</t>
  </si>
  <si>
    <t>Tonatia</t>
  </si>
  <si>
    <t>saurophila</t>
  </si>
  <si>
    <t>Ametrida</t>
  </si>
  <si>
    <t>centurio</t>
  </si>
  <si>
    <t>Mesophylla</t>
  </si>
  <si>
    <t>macconnelli</t>
  </si>
  <si>
    <t>Uroderma</t>
  </si>
  <si>
    <t>bilobatum</t>
  </si>
  <si>
    <t>Vampyrodes</t>
  </si>
  <si>
    <t>caraccioli</t>
  </si>
  <si>
    <t>brachyotis</t>
  </si>
  <si>
    <t>Chiroderma</t>
  </si>
  <si>
    <t>Sturnira</t>
  </si>
  <si>
    <t>brevicaudum</t>
  </si>
  <si>
    <t>subrufa</t>
  </si>
  <si>
    <t>Rhinophylla</t>
  </si>
  <si>
    <t>pumilio</t>
  </si>
  <si>
    <t>caudifer</t>
  </si>
  <si>
    <t>cultrata</t>
  </si>
  <si>
    <t>fistulata</t>
  </si>
  <si>
    <t>javieri</t>
  </si>
  <si>
    <t>latidens</t>
  </si>
  <si>
    <t>luismanueli</t>
  </si>
  <si>
    <t>peruana</t>
  </si>
  <si>
    <t>godmani</t>
  </si>
  <si>
    <t>Choeronycteris</t>
  </si>
  <si>
    <t>mexicana</t>
  </si>
  <si>
    <t>commissarisi</t>
  </si>
  <si>
    <t>leachii</t>
  </si>
  <si>
    <t>morenoi</t>
  </si>
  <si>
    <t>Hylonycteris</t>
  </si>
  <si>
    <t>underwoodi</t>
  </si>
  <si>
    <t>nivalis</t>
  </si>
  <si>
    <t>yerbabuenae</t>
  </si>
  <si>
    <t>Lichonycteris</t>
  </si>
  <si>
    <t>degener</t>
  </si>
  <si>
    <t>obscura</t>
  </si>
  <si>
    <t>Musonycteris</t>
  </si>
  <si>
    <t>harrisoni</t>
  </si>
  <si>
    <t>Lonchophyllinae</t>
  </si>
  <si>
    <t>Hsunycteris</t>
  </si>
  <si>
    <t>cadenai</t>
  </si>
  <si>
    <t>thomasi</t>
  </si>
  <si>
    <t>Lionycteris</t>
  </si>
  <si>
    <t>spurrelli</t>
  </si>
  <si>
    <t>Lonchophylla</t>
  </si>
  <si>
    <t>bokermanni</t>
  </si>
  <si>
    <t>concava</t>
  </si>
  <si>
    <t>dekeyseri</t>
  </si>
  <si>
    <t>hesperia</t>
  </si>
  <si>
    <t>inexpectata</t>
  </si>
  <si>
    <t>mordax</t>
  </si>
  <si>
    <t>peracchii</t>
  </si>
  <si>
    <t>robusta</t>
  </si>
  <si>
    <t>Platalina</t>
  </si>
  <si>
    <t>genovensium</t>
  </si>
  <si>
    <t>Xeronycteris</t>
  </si>
  <si>
    <t>vieirai</t>
  </si>
  <si>
    <t>schmidtorum</t>
  </si>
  <si>
    <t>silvicola</t>
  </si>
  <si>
    <t>elongatus</t>
  </si>
  <si>
    <t>latifolius</t>
  </si>
  <si>
    <t>cinereus</t>
  </si>
  <si>
    <t>concolor</t>
  </si>
  <si>
    <t>fimbriatus</t>
  </si>
  <si>
    <t>phaeotis</t>
  </si>
  <si>
    <t>doriae</t>
  </si>
  <si>
    <t>salvini</t>
  </si>
  <si>
    <t>Platyrrhinus</t>
  </si>
  <si>
    <t>helleri</t>
  </si>
  <si>
    <t>lineatus</t>
  </si>
  <si>
    <t>recifinus</t>
  </si>
  <si>
    <t>Pygoderma</t>
  </si>
  <si>
    <t>bilabiatum</t>
  </si>
  <si>
    <t>aratathomasi</t>
  </si>
  <si>
    <t>bakeri</t>
  </si>
  <si>
    <t>lilium</t>
  </si>
  <si>
    <t>ludovici</t>
  </si>
  <si>
    <t>parvidens</t>
  </si>
  <si>
    <t>convexum</t>
  </si>
  <si>
    <t>magnirostrum</t>
  </si>
  <si>
    <t>Vampyriscus</t>
  </si>
  <si>
    <t>nymphaea</t>
  </si>
  <si>
    <t>major</t>
  </si>
  <si>
    <t>Gardnerycteris</t>
  </si>
  <si>
    <t>nana</t>
  </si>
  <si>
    <t>Brachyphylla</t>
  </si>
  <si>
    <t>cavernarum</t>
  </si>
  <si>
    <t>Erophylla</t>
  </si>
  <si>
    <t>sezekorni</t>
  </si>
  <si>
    <t>longirostris</t>
  </si>
  <si>
    <t>Monophyllus</t>
  </si>
  <si>
    <t>redmani</t>
  </si>
  <si>
    <t>lituratus</t>
  </si>
  <si>
    <t>planirostris</t>
  </si>
  <si>
    <t>bombifrons</t>
  </si>
  <si>
    <t>Phyllonycteris</t>
  </si>
  <si>
    <t>aphylla</t>
  </si>
  <si>
    <t>poeyi</t>
  </si>
  <si>
    <t>crenulatum</t>
  </si>
  <si>
    <t>giannae</t>
  </si>
  <si>
    <t>plethodon</t>
  </si>
  <si>
    <t>Distribution</t>
  </si>
  <si>
    <t>Aethalops</t>
  </si>
  <si>
    <t>alecto</t>
  </si>
  <si>
    <t>Cynopterus</t>
  </si>
  <si>
    <t>horsfieldii</t>
  </si>
  <si>
    <t>sphinx</t>
  </si>
  <si>
    <t>Eidolon</t>
  </si>
  <si>
    <t>helvum</t>
  </si>
  <si>
    <t>Eonycteris</t>
  </si>
  <si>
    <t>spelaea</t>
  </si>
  <si>
    <t>Macroglossus</t>
  </si>
  <si>
    <t>minimus</t>
  </si>
  <si>
    <t>sobrinus</t>
  </si>
  <si>
    <t>Pteropus</t>
  </si>
  <si>
    <t>conspicillatus</t>
  </si>
  <si>
    <t>hypomelanus</t>
  </si>
  <si>
    <t>vampyrus</t>
  </si>
  <si>
    <t>Rousettus</t>
  </si>
  <si>
    <t>aegyptiacus</t>
  </si>
  <si>
    <t>amplexicaudatus</t>
  </si>
  <si>
    <t>leschenaultii</t>
  </si>
  <si>
    <t>Syconycteris</t>
  </si>
  <si>
    <t>australis</t>
  </si>
  <si>
    <t>Epomophorus</t>
  </si>
  <si>
    <t>labiatus</t>
  </si>
  <si>
    <t>Megaloglossus</t>
  </si>
  <si>
    <t>woermanni</t>
  </si>
  <si>
    <t>Nyctimene</t>
  </si>
  <si>
    <t>robinsoni</t>
  </si>
  <si>
    <t>medius</t>
  </si>
  <si>
    <t>scapulatus</t>
  </si>
  <si>
    <t>crypturus</t>
  </si>
  <si>
    <t>dobsonii</t>
  </si>
  <si>
    <t>gambianus</t>
  </si>
  <si>
    <t>grandis</t>
  </si>
  <si>
    <t>intermedius</t>
  </si>
  <si>
    <t>pusillus</t>
  </si>
  <si>
    <t>wahlbergi</t>
  </si>
  <si>
    <t>Epomops</t>
  </si>
  <si>
    <t>buettikoferi</t>
  </si>
  <si>
    <t>Latidens</t>
  </si>
  <si>
    <t>salimalii</t>
  </si>
  <si>
    <t>azagnyi</t>
  </si>
  <si>
    <t>Nanonycteris</t>
  </si>
  <si>
    <t>veldkampii</t>
  </si>
  <si>
    <t>lylei</t>
  </si>
  <si>
    <t>poliocephalus</t>
  </si>
  <si>
    <t>Stenonycteris</t>
  </si>
  <si>
    <t>lanosus</t>
  </si>
  <si>
    <t>luzoniensis</t>
  </si>
  <si>
    <t>titthaecheilus</t>
  </si>
  <si>
    <t>Pteralopex</t>
  </si>
  <si>
    <t>dasymallus</t>
  </si>
  <si>
    <t>macrotis</t>
  </si>
  <si>
    <t>melanotus</t>
  </si>
  <si>
    <t>neohibernicus</t>
  </si>
  <si>
    <t>ornatus</t>
  </si>
  <si>
    <t>seychellensis</t>
  </si>
  <si>
    <t>tonganus</t>
  </si>
  <si>
    <t>Acerodon</t>
  </si>
  <si>
    <t>aequalis</t>
  </si>
  <si>
    <t>dupreanum</t>
  </si>
  <si>
    <t>Notopteris</t>
  </si>
  <si>
    <t>neocaledonicus</t>
  </si>
  <si>
    <t>rufus</t>
  </si>
  <si>
    <t>voeltzkowi</t>
  </si>
  <si>
    <t>madagascariensis</t>
  </si>
  <si>
    <t>celebensis</t>
  </si>
  <si>
    <t>Melonycteris</t>
  </si>
  <si>
    <t>fardoulisi</t>
  </si>
  <si>
    <t>melanops</t>
  </si>
  <si>
    <t>woodfordi</t>
  </si>
  <si>
    <t>macdonaldi</t>
  </si>
  <si>
    <t>Ptenochirus</t>
  </si>
  <si>
    <t>jagorii</t>
  </si>
  <si>
    <t>taki</t>
  </si>
  <si>
    <t>aldabrensis</t>
  </si>
  <si>
    <t>anetianus</t>
  </si>
  <si>
    <t>howensis</t>
  </si>
  <si>
    <t>livingstonii</t>
  </si>
  <si>
    <t>mahaganus</t>
  </si>
  <si>
    <t>mariannus</t>
  </si>
  <si>
    <t>melanopogon</t>
  </si>
  <si>
    <t>molossinus</t>
  </si>
  <si>
    <t>niger</t>
  </si>
  <si>
    <t>pelewensis</t>
  </si>
  <si>
    <t>pselaphon</t>
  </si>
  <si>
    <t>pumilus</t>
  </si>
  <si>
    <t>rayneri</t>
  </si>
  <si>
    <t>rodricensis</t>
  </si>
  <si>
    <t>samoensis</t>
  </si>
  <si>
    <t>tuberculatus</t>
  </si>
  <si>
    <t>obliviosus</t>
  </si>
  <si>
    <t>Mystacinidae</t>
  </si>
  <si>
    <t>Mystacina</t>
  </si>
  <si>
    <t>tuberculata</t>
  </si>
  <si>
    <t>Noctilionidae</t>
  </si>
  <si>
    <t>Noctilio</t>
  </si>
  <si>
    <t>albiventris</t>
  </si>
  <si>
    <t>Brachyphyllinae</t>
  </si>
  <si>
    <t>Pteropodidae</t>
  </si>
  <si>
    <t>Cynopterinae</t>
  </si>
  <si>
    <t>Eidolinae</t>
  </si>
  <si>
    <t>Macroglossinae</t>
  </si>
  <si>
    <t>Pteropodinae</t>
  </si>
  <si>
    <t>Rousettinae</t>
  </si>
  <si>
    <t>Notopterinae</t>
  </si>
  <si>
    <t>Vespertilionidae</t>
  </si>
  <si>
    <t>Antrozous</t>
  </si>
  <si>
    <t>pallidus</t>
  </si>
  <si>
    <t>Lasiurus</t>
  </si>
  <si>
    <t>borealis</t>
  </si>
  <si>
    <r>
      <t xml:space="preserve">Mainland </t>
    </r>
    <r>
      <rPr>
        <b/>
        <sz val="10"/>
        <rFont val="Geneva"/>
        <family val="2"/>
      </rPr>
      <t>and</t>
    </r>
    <r>
      <rPr>
        <sz val="10"/>
        <rFont val="Geneva"/>
        <family val="2"/>
      </rPr>
      <t xml:space="preserve"> island</t>
    </r>
  </si>
  <si>
    <r>
      <rPr>
        <i/>
        <sz val="10"/>
        <rFont val="Geneva"/>
        <family val="2"/>
      </rPr>
      <t>MC</t>
    </r>
    <r>
      <rPr>
        <sz val="10"/>
        <rFont val="Geneva"/>
        <family val="2"/>
      </rPr>
      <t>+</t>
    </r>
    <r>
      <rPr>
        <i/>
        <sz val="10"/>
        <rFont val="Geneva"/>
        <family val="2"/>
      </rPr>
      <t>MO</t>
    </r>
    <r>
      <rPr>
        <sz val="10"/>
        <rFont val="Geneva"/>
        <family val="2"/>
      </rPr>
      <t>+</t>
    </r>
    <r>
      <rPr>
        <i/>
        <sz val="10"/>
        <rFont val="Geneva"/>
        <family val="2"/>
      </rPr>
      <t>MCO</t>
    </r>
  </si>
  <si>
    <r>
      <rPr>
        <i/>
        <sz val="10"/>
        <rFont val="Geneva"/>
        <family val="2"/>
      </rPr>
      <t>C</t>
    </r>
    <r>
      <rPr>
        <sz val="10"/>
        <rFont val="Geneva"/>
        <family val="2"/>
      </rPr>
      <t>+</t>
    </r>
    <r>
      <rPr>
        <i/>
        <sz val="10"/>
        <rFont val="Geneva"/>
        <family val="2"/>
      </rPr>
      <t>O</t>
    </r>
    <r>
      <rPr>
        <sz val="10"/>
        <rFont val="Geneva"/>
        <family val="2"/>
      </rPr>
      <t>+</t>
    </r>
    <r>
      <rPr>
        <i/>
        <sz val="10"/>
        <rFont val="Geneva"/>
        <family val="2"/>
      </rPr>
      <t>CO</t>
    </r>
  </si>
  <si>
    <r>
      <t xml:space="preserve">Oceanic island </t>
    </r>
    <r>
      <rPr>
        <b/>
        <sz val="10"/>
        <rFont val="Geneva"/>
        <family val="2"/>
      </rPr>
      <t xml:space="preserve">only </t>
    </r>
  </si>
  <si>
    <t>Pct.</t>
  </si>
  <si>
    <t>Total species no.</t>
  </si>
  <si>
    <t>No. flower visitor species</t>
  </si>
  <si>
    <t>Other Phyllostomidae</t>
  </si>
  <si>
    <t>Family total</t>
  </si>
  <si>
    <t>Other Pteropodidae</t>
  </si>
  <si>
    <t>Distributional category</t>
  </si>
  <si>
    <r>
      <t xml:space="preserve">Mainland </t>
    </r>
    <r>
      <rPr>
        <b/>
        <sz val="10"/>
        <rFont val="Geneva"/>
        <family val="2"/>
      </rPr>
      <t>only</t>
    </r>
  </si>
  <si>
    <r>
      <t xml:space="preserve">Continental island </t>
    </r>
    <r>
      <rPr>
        <b/>
        <sz val="10"/>
        <rFont val="Geneva"/>
        <family val="2"/>
      </rPr>
      <t>only</t>
    </r>
  </si>
  <si>
    <r>
      <t xml:space="preserve">Oceanic island </t>
    </r>
    <r>
      <rPr>
        <b/>
        <sz val="10"/>
        <rFont val="Geneva"/>
        <family val="2"/>
      </rPr>
      <t>only</t>
    </r>
  </si>
  <si>
    <r>
      <t xml:space="preserve">Mainland </t>
    </r>
    <r>
      <rPr>
        <b/>
        <sz val="10"/>
        <rFont val="Geneva"/>
        <family val="2"/>
      </rPr>
      <t>and</t>
    </r>
    <r>
      <rPr>
        <sz val="10"/>
        <rFont val="Geneva"/>
        <family val="2"/>
      </rPr>
      <t xml:space="preserve"> continental island</t>
    </r>
  </si>
  <si>
    <r>
      <t xml:space="preserve">Mainland </t>
    </r>
    <r>
      <rPr>
        <b/>
        <sz val="10"/>
        <rFont val="Geneva"/>
        <family val="2"/>
      </rPr>
      <t>and</t>
    </r>
    <r>
      <rPr>
        <sz val="10"/>
        <rFont val="Geneva"/>
        <family val="2"/>
      </rPr>
      <t xml:space="preserve"> oceanic island</t>
    </r>
  </si>
  <si>
    <r>
      <t xml:space="preserve">Continental island </t>
    </r>
    <r>
      <rPr>
        <b/>
        <sz val="10"/>
        <rFont val="Geneva"/>
        <family val="2"/>
      </rPr>
      <t>and</t>
    </r>
    <r>
      <rPr>
        <sz val="10"/>
        <rFont val="Geneva"/>
        <family val="2"/>
      </rPr>
      <t xml:space="preserve"> oceanic island</t>
    </r>
  </si>
  <si>
    <r>
      <t xml:space="preserve">Mainland, continental island, </t>
    </r>
    <r>
      <rPr>
        <b/>
        <sz val="10"/>
        <rFont val="Geneva"/>
        <family val="2"/>
      </rPr>
      <t>and</t>
    </r>
    <r>
      <rPr>
        <sz val="10"/>
        <rFont val="Geneva"/>
        <family val="2"/>
      </rPr>
      <t xml:space="preserve"> oceanic island</t>
    </r>
  </si>
  <si>
    <t>Major distributional category</t>
  </si>
  <si>
    <t>B Phyllostomidae: Mainland-island comparison</t>
  </si>
  <si>
    <t>B Pteropodidae: Mainland-island comparison</t>
  </si>
  <si>
    <t>B Other bat families: Mainland-island comparison</t>
  </si>
  <si>
    <t>C Phyllostomidae: Oceanic island comparison</t>
  </si>
  <si>
    <t>C Pteropodidae: Oceanic island comparison</t>
  </si>
  <si>
    <t>C Other bat families: Oceanic island comparison</t>
  </si>
  <si>
    <t xml:space="preserve">Other food resources </t>
  </si>
  <si>
    <t>Red figures are mentioned in the main text.</t>
  </si>
  <si>
    <r>
      <t xml:space="preserve">Oceanic island </t>
    </r>
    <r>
      <rPr>
        <b/>
        <sz val="10"/>
        <rFont val="Geneva"/>
        <family val="2"/>
      </rPr>
      <t>and</t>
    </r>
    <r>
      <rPr>
        <sz val="10"/>
        <rFont val="Geneva"/>
        <family val="2"/>
      </rPr>
      <t xml:space="preserve"> others</t>
    </r>
  </si>
  <si>
    <t>Supplemental Material Table S1A. Distribution of Phyllostomidae and Pteropodidae. Red, bold figures are mentioned in the main text.</t>
  </si>
  <si>
    <t>Supplemental Material Table S1B. Frequency of floral resource use in Phyllostomidae and Pteropodidae.</t>
  </si>
  <si>
    <t xml:space="preserve">Supplemental Material Table S1C. List of floral resource consumers (nectar, pollen, corolla) (data from Wilson &amp; Mittermeier, 2019). M, mainland; C, continental island; O, oceanic island.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</si>
</sst>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>
    <font>
      <sz val="10"/>
      <name val="Verdana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sz val="10"/>
      <name val="Geneva"/>
      <family val="2"/>
    </font>
    <font>
      <sz val="10"/>
      <color theme="1"/>
      <name val="Geneva"/>
      <family val="2"/>
    </font>
    <font>
      <sz val="10"/>
      <color rgb="FFFF0000"/>
      <name val="Geneva"/>
      <family val="2"/>
    </font>
    <font>
      <sz val="10"/>
      <color rgb="FF00B050"/>
      <name val="Geneva"/>
      <family val="2"/>
    </font>
    <font>
      <sz val="10"/>
      <color rgb="FF0070C0"/>
      <name val="Geneva"/>
      <family val="2"/>
    </font>
    <font>
      <i/>
      <sz val="10"/>
      <color theme="1"/>
      <name val="Geneva"/>
      <family val="2"/>
    </font>
    <font>
      <sz val="10"/>
      <color rgb="FF00B0F0"/>
      <name val="Geneva"/>
      <family val="2"/>
    </font>
    <font>
      <b/>
      <sz val="10"/>
      <color theme="1"/>
      <name val="Geneva"/>
      <family val="2"/>
    </font>
    <font>
      <b/>
      <sz val="10"/>
      <color rgb="FFFF0000"/>
      <name val="Geneva"/>
      <family val="2"/>
    </font>
    <font>
      <sz val="10"/>
      <color theme="0"/>
      <name val="Geneva"/>
      <family val="2"/>
    </font>
    <font>
      <b/>
      <sz val="10"/>
      <name val="Geneva"/>
      <family val="2"/>
    </font>
    <font>
      <i/>
      <sz val="10"/>
      <name val="Geneva"/>
      <family val="2"/>
    </font>
    <font>
      <b/>
      <i/>
      <sz val="10"/>
      <name val="Geneva"/>
      <family val="2"/>
    </font>
    <font>
      <b/>
      <i/>
      <sz val="10"/>
      <color theme="1"/>
      <name val="Geneva"/>
      <family val="2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113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/>
    <xf numFmtId="0" fontId="8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2" fillId="0" borderId="0" xfId="0" applyFont="1"/>
    <xf numFmtId="1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9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" fontId="13" fillId="0" borderId="0" xfId="0" applyNumberFormat="1" applyFont="1" applyAlignment="1">
      <alignment horizontal="center"/>
    </xf>
    <xf numFmtId="0" fontId="12" fillId="0" borderId="0" xfId="17" applyFont="1" applyAlignment="1">
      <alignment horizontal="left"/>
    </xf>
    <xf numFmtId="0" fontId="12" fillId="0" borderId="0" xfId="17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" fontId="14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/>
    <xf numFmtId="0" fontId="8" fillId="7" borderId="0" xfId="0" applyFont="1" applyFill="1" applyAlignment="1">
      <alignment horizontal="center"/>
    </xf>
    <xf numFmtId="0" fontId="8" fillId="7" borderId="0" xfId="0" applyFont="1" applyFill="1"/>
    <xf numFmtId="1" fontId="8" fillId="0" borderId="4" xfId="0" applyNumberFormat="1" applyFont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10" borderId="0" xfId="0" applyFont="1" applyFill="1"/>
    <xf numFmtId="0" fontId="7" fillId="10" borderId="0" xfId="0" applyFont="1" applyFill="1"/>
    <xf numFmtId="0" fontId="7" fillId="2" borderId="0" xfId="0" applyFont="1" applyFill="1"/>
    <xf numFmtId="0" fontId="7" fillId="11" borderId="0" xfId="0" applyFont="1" applyFill="1"/>
    <xf numFmtId="0" fontId="16" fillId="12" borderId="0" xfId="0" applyFont="1" applyFill="1"/>
    <xf numFmtId="0" fontId="8" fillId="2" borderId="0" xfId="0" applyFont="1" applyFill="1"/>
    <xf numFmtId="0" fontId="16" fillId="13" borderId="0" xfId="0" applyFont="1" applyFill="1"/>
    <xf numFmtId="1" fontId="7" fillId="0" borderId="0" xfId="0" applyNumberFormat="1" applyFont="1" applyAlignment="1">
      <alignment horizontal="center"/>
    </xf>
    <xf numFmtId="0" fontId="7" fillId="14" borderId="0" xfId="0" applyFont="1" applyFill="1"/>
    <xf numFmtId="0" fontId="8" fillId="15" borderId="0" xfId="0" applyFont="1" applyFill="1"/>
    <xf numFmtId="0" fontId="8" fillId="3" borderId="0" xfId="0" applyFont="1" applyFill="1"/>
    <xf numFmtId="0" fontId="8" fillId="16" borderId="0" xfId="0" applyFont="1" applyFill="1"/>
    <xf numFmtId="0" fontId="8" fillId="17" borderId="0" xfId="0" applyFont="1" applyFill="1"/>
    <xf numFmtId="0" fontId="16" fillId="18" borderId="0" xfId="0" applyFont="1" applyFill="1"/>
    <xf numFmtId="1" fontId="8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" fontId="17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1" fontId="17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7" fillId="4" borderId="0" xfId="0" applyFont="1" applyFill="1"/>
    <xf numFmtId="0" fontId="7" fillId="5" borderId="0" xfId="0" applyFont="1" applyFill="1"/>
    <xf numFmtId="0" fontId="7" fillId="6" borderId="0" xfId="0" applyFont="1" applyFill="1"/>
    <xf numFmtId="0" fontId="7" fillId="0" borderId="1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4" fillId="0" borderId="0" xfId="0" applyNumberFormat="1" applyFont="1" applyAlignment="1">
      <alignment horizontal="center"/>
    </xf>
    <xf numFmtId="0" fontId="8" fillId="4" borderId="0" xfId="0" applyFont="1" applyFill="1"/>
    <xf numFmtId="0" fontId="12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5" borderId="0" xfId="0" applyFont="1" applyFill="1"/>
    <xf numFmtId="1" fontId="8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6" borderId="0" xfId="0" applyFont="1" applyFill="1"/>
    <xf numFmtId="1" fontId="8" fillId="6" borderId="0" xfId="0" applyNumberFormat="1" applyFont="1" applyFill="1" applyAlignment="1">
      <alignment horizontal="center"/>
    </xf>
    <xf numFmtId="164" fontId="15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left" vertical="center" wrapText="1"/>
    </xf>
    <xf numFmtId="1" fontId="7" fillId="0" borderId="2" xfId="0" applyNumberFormat="1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7" fillId="0" borderId="1" xfId="0" applyFont="1" applyBorder="1"/>
    <xf numFmtId="0" fontId="7" fillId="4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4" borderId="3" xfId="0" applyFont="1" applyFill="1" applyBorder="1"/>
    <xf numFmtId="0" fontId="7" fillId="5" borderId="3" xfId="0" applyFont="1" applyFill="1" applyBorder="1"/>
    <xf numFmtId="165" fontId="8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center"/>
    </xf>
    <xf numFmtId="1" fontId="8" fillId="8" borderId="8" xfId="0" applyNumberFormat="1" applyFont="1" applyFill="1" applyBorder="1" applyAlignment="1">
      <alignment horizontal="center"/>
    </xf>
  </cellXfs>
  <cellStyles count="18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Normal 2" xfId="17" xr:uid="{00000000-0005-0000-0000-000011000000}"/>
    <cellStyle name="Standard" xfId="0" builtinId="0"/>
  </cellStyles>
  <dxfs count="0"/>
  <tableStyles count="0" defaultTableStyle="TableStyleMedium9" defaultPivotStyle="PivotStyleMedium4"/>
  <colors>
    <mruColors>
      <color rgb="FFFF96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ns Mogens Olesen" id="{7C49E382-3BCE-5242-8894-4805FB134F87}" userId="S::au141689@uni.au.dk::f97bafb5-fa74-4dc8-bddb-5635aa1b6d6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29" dT="2023-06-07T01:07:17.74" personId="{7C49E382-3BCE-5242-8894-4805FB134F87}" id="{80DEB2C5-3936-7F48-BDDA-1615BC4B79C8}">
    <text>Honeydew from scale insects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zoomScaleNormal="100" zoomScalePageLayoutView="180" workbookViewId="0"/>
  </sheetViews>
  <sheetFormatPr baseColWidth="10" defaultColWidth="10.69140625" defaultRowHeight="12.5"/>
  <cols>
    <col min="1" max="1" width="42.3046875" style="26" customWidth="1"/>
    <col min="2" max="2" width="24.15234375" style="26" customWidth="1"/>
    <col min="3" max="3" width="19.15234375" style="26" customWidth="1"/>
    <col min="4" max="4" width="20" style="26" customWidth="1"/>
    <col min="5" max="5" width="10.69140625" style="26"/>
    <col min="6" max="6" width="14" style="26" customWidth="1"/>
    <col min="7" max="16384" width="10.69140625" style="26"/>
  </cols>
  <sheetData>
    <row r="1" spans="1:5">
      <c r="A1" s="26" t="s">
        <v>295</v>
      </c>
    </row>
    <row r="2" spans="1:5" ht="15" customHeight="1"/>
    <row r="3" spans="1:5" s="1" customFormat="1" ht="35" customHeight="1">
      <c r="A3" s="85" t="s">
        <v>17</v>
      </c>
      <c r="B3" s="85"/>
      <c r="C3" s="74"/>
      <c r="D3" s="74"/>
    </row>
    <row r="4" spans="1:5" ht="35" customHeight="1" thickBot="1">
      <c r="A4" s="51" t="s">
        <v>277</v>
      </c>
      <c r="B4" s="102" t="s">
        <v>9</v>
      </c>
      <c r="C4" s="102"/>
      <c r="D4" s="66" t="s">
        <v>271</v>
      </c>
    </row>
    <row r="5" spans="1:5" ht="15" customHeight="1">
      <c r="A5" s="82" t="s">
        <v>278</v>
      </c>
      <c r="B5" s="70" t="s">
        <v>0</v>
      </c>
      <c r="C5" s="8">
        <v>161</v>
      </c>
      <c r="D5" s="80">
        <f>100*C5/$C$12</f>
        <v>74.193548387096769</v>
      </c>
      <c r="E5" s="28"/>
    </row>
    <row r="6" spans="1:5" ht="15" customHeight="1">
      <c r="A6" s="81" t="s">
        <v>279</v>
      </c>
      <c r="B6" s="70" t="s">
        <v>1</v>
      </c>
      <c r="C6" s="5">
        <v>9</v>
      </c>
      <c r="D6" s="65">
        <f t="shared" ref="D6:D11" si="0">100*C6/$C$12</f>
        <v>4.1474654377880187</v>
      </c>
    </row>
    <row r="7" spans="1:5" ht="15" customHeight="1">
      <c r="A7" s="81" t="s">
        <v>280</v>
      </c>
      <c r="B7" s="70" t="s">
        <v>2</v>
      </c>
      <c r="C7" s="5">
        <v>7</v>
      </c>
      <c r="D7" s="65">
        <f t="shared" si="0"/>
        <v>3.225806451612903</v>
      </c>
    </row>
    <row r="8" spans="1:5" ht="15" customHeight="1">
      <c r="A8" s="81" t="s">
        <v>281</v>
      </c>
      <c r="B8" s="70" t="s">
        <v>3</v>
      </c>
      <c r="C8" s="5">
        <v>26</v>
      </c>
      <c r="D8" s="65">
        <f t="shared" si="0"/>
        <v>11.981566820276498</v>
      </c>
    </row>
    <row r="9" spans="1:5" ht="15" customHeight="1">
      <c r="A9" s="81" t="s">
        <v>282</v>
      </c>
      <c r="B9" s="70" t="s">
        <v>4</v>
      </c>
      <c r="C9" s="5">
        <v>0</v>
      </c>
      <c r="D9" s="65">
        <f t="shared" si="0"/>
        <v>0</v>
      </c>
    </row>
    <row r="10" spans="1:5" ht="15" customHeight="1">
      <c r="A10" s="81" t="s">
        <v>283</v>
      </c>
      <c r="B10" s="70" t="s">
        <v>5</v>
      </c>
      <c r="C10" s="5">
        <v>10</v>
      </c>
      <c r="D10" s="65">
        <f t="shared" si="0"/>
        <v>4.6082949308755756</v>
      </c>
    </row>
    <row r="11" spans="1:5" ht="15" customHeight="1">
      <c r="A11" s="83" t="s">
        <v>284</v>
      </c>
      <c r="B11" s="70" t="s">
        <v>6</v>
      </c>
      <c r="C11" s="5">
        <v>4</v>
      </c>
      <c r="D11" s="65">
        <f t="shared" si="0"/>
        <v>1.8433179723502304</v>
      </c>
    </row>
    <row r="12" spans="1:5" ht="15" customHeight="1" thickBot="1">
      <c r="A12" s="53" t="s">
        <v>7</v>
      </c>
      <c r="B12" s="71" t="s">
        <v>8</v>
      </c>
      <c r="C12" s="25">
        <f>SUM(C5:C11)</f>
        <v>217</v>
      </c>
      <c r="D12" s="25">
        <f>SUM(D5:D11)</f>
        <v>99.999999999999986</v>
      </c>
    </row>
    <row r="13" spans="1:5" ht="15" customHeight="1">
      <c r="A13" s="55"/>
      <c r="B13" s="55"/>
      <c r="C13" s="72"/>
      <c r="D13" s="68"/>
    </row>
    <row r="14" spans="1:5" s="1" customFormat="1" ht="35" customHeight="1">
      <c r="A14" s="104" t="s">
        <v>286</v>
      </c>
      <c r="B14" s="104"/>
      <c r="C14" s="73"/>
      <c r="D14" s="74"/>
      <c r="E14" s="67"/>
    </row>
    <row r="15" spans="1:5" ht="35" customHeight="1" thickBot="1">
      <c r="A15" s="51" t="s">
        <v>285</v>
      </c>
      <c r="B15" s="101" t="s">
        <v>9</v>
      </c>
      <c r="C15" s="101"/>
      <c r="D15" s="66" t="s">
        <v>271</v>
      </c>
    </row>
    <row r="16" spans="1:5" ht="15" customHeight="1">
      <c r="A16" s="1" t="s">
        <v>15</v>
      </c>
      <c r="B16" s="52" t="s">
        <v>0</v>
      </c>
      <c r="C16" s="8">
        <v>161</v>
      </c>
      <c r="D16" s="80">
        <f>100*C16/$C$19</f>
        <v>74.193548387096769</v>
      </c>
    </row>
    <row r="17" spans="1:4" ht="15" customHeight="1">
      <c r="A17" s="1" t="s">
        <v>267</v>
      </c>
      <c r="B17" s="58" t="s">
        <v>268</v>
      </c>
      <c r="C17" s="5">
        <f>C8+C11+C9</f>
        <v>30</v>
      </c>
      <c r="D17" s="15">
        <f>100*C17/$C$19</f>
        <v>13.824884792626728</v>
      </c>
    </row>
    <row r="18" spans="1:4" ht="15" customHeight="1">
      <c r="A18" s="1" t="s">
        <v>16</v>
      </c>
      <c r="B18" s="58" t="s">
        <v>269</v>
      </c>
      <c r="C18" s="5">
        <f>C6+C7+C10</f>
        <v>26</v>
      </c>
      <c r="D18" s="15">
        <f>100*C18/$C$19</f>
        <v>11.981566820276498</v>
      </c>
    </row>
    <row r="19" spans="1:4" ht="15" customHeight="1" thickBot="1">
      <c r="A19" s="59" t="s">
        <v>13</v>
      </c>
      <c r="B19" s="54" t="s">
        <v>8</v>
      </c>
      <c r="C19" s="25">
        <f>SUM(C16:C18)</f>
        <v>217</v>
      </c>
      <c r="D19" s="25">
        <f>SUM(D16:D18)</f>
        <v>100</v>
      </c>
    </row>
    <row r="20" spans="1:4" ht="15" customHeight="1">
      <c r="A20" s="60"/>
      <c r="B20" s="56"/>
      <c r="C20" s="68"/>
      <c r="D20" s="68"/>
    </row>
    <row r="21" spans="1:4" ht="35" customHeight="1">
      <c r="A21" s="105" t="s">
        <v>289</v>
      </c>
      <c r="B21" s="105"/>
      <c r="C21" s="69"/>
      <c r="D21" s="69"/>
    </row>
    <row r="22" spans="1:4" ht="35" customHeight="1" thickBot="1">
      <c r="A22" s="51" t="s">
        <v>285</v>
      </c>
      <c r="B22" s="101" t="s">
        <v>9</v>
      </c>
      <c r="C22" s="101"/>
      <c r="D22" s="66" t="s">
        <v>271</v>
      </c>
    </row>
    <row r="23" spans="1:4" ht="15" customHeight="1">
      <c r="A23" s="1" t="s">
        <v>270</v>
      </c>
      <c r="B23" s="52" t="s">
        <v>2</v>
      </c>
      <c r="C23" s="8">
        <v>7</v>
      </c>
      <c r="D23" s="15">
        <f>100*C23/$C$26</f>
        <v>3.225806451612903</v>
      </c>
    </row>
    <row r="24" spans="1:4" ht="15" customHeight="1">
      <c r="A24" s="1" t="s">
        <v>294</v>
      </c>
      <c r="B24" s="52" t="s">
        <v>11</v>
      </c>
      <c r="C24" s="8">
        <f>C9+C10+C11</f>
        <v>14</v>
      </c>
      <c r="D24" s="15">
        <f>100*C24/$C$26</f>
        <v>6.4516129032258061</v>
      </c>
    </row>
    <row r="25" spans="1:4" ht="15" customHeight="1">
      <c r="A25" s="1" t="s">
        <v>10</v>
      </c>
      <c r="B25" s="52" t="s">
        <v>12</v>
      </c>
      <c r="C25" s="8">
        <f>C5+C6+C8</f>
        <v>196</v>
      </c>
      <c r="D25" s="15">
        <f>100*C25/$C$26</f>
        <v>90.322580645161295</v>
      </c>
    </row>
    <row r="26" spans="1:4" ht="15" customHeight="1" thickBot="1">
      <c r="A26" s="59" t="s">
        <v>13</v>
      </c>
      <c r="B26" s="54" t="s">
        <v>8</v>
      </c>
      <c r="C26" s="25">
        <f>SUM(C23:C25)</f>
        <v>217</v>
      </c>
      <c r="D26" s="25">
        <f>SUM(D23:D25)</f>
        <v>100</v>
      </c>
    </row>
    <row r="27" spans="1:4" ht="15" customHeight="1">
      <c r="A27" s="60"/>
      <c r="B27" s="56"/>
      <c r="C27" s="68"/>
      <c r="D27" s="68"/>
    </row>
    <row r="28" spans="1:4" ht="15" customHeight="1">
      <c r="A28" s="61"/>
      <c r="B28" s="61"/>
      <c r="C28" s="69"/>
      <c r="D28" s="69"/>
    </row>
    <row r="29" spans="1:4" ht="15" customHeight="1">
      <c r="C29" s="6"/>
      <c r="D29" s="6"/>
    </row>
    <row r="30" spans="1:4" ht="15" customHeight="1">
      <c r="C30" s="6"/>
      <c r="D30" s="6"/>
    </row>
    <row r="31" spans="1:4" s="1" customFormat="1" ht="35" customHeight="1">
      <c r="A31" s="88" t="s">
        <v>19</v>
      </c>
      <c r="B31" s="88"/>
      <c r="C31" s="77"/>
      <c r="D31" s="77"/>
    </row>
    <row r="32" spans="1:4" ht="35" customHeight="1" thickBot="1">
      <c r="A32" s="51" t="s">
        <v>277</v>
      </c>
      <c r="B32" s="102" t="s">
        <v>9</v>
      </c>
      <c r="C32" s="102"/>
      <c r="D32" s="66" t="s">
        <v>271</v>
      </c>
    </row>
    <row r="33" spans="1:5" ht="15" customHeight="1">
      <c r="A33" s="82" t="s">
        <v>278</v>
      </c>
      <c r="B33" s="70" t="s">
        <v>0</v>
      </c>
      <c r="C33" s="8">
        <v>29</v>
      </c>
      <c r="D33" s="8">
        <f>100*C33/$C$40</f>
        <v>15.183246073298429</v>
      </c>
      <c r="E33" s="28"/>
    </row>
    <row r="34" spans="1:5" ht="15" customHeight="1">
      <c r="A34" s="81" t="s">
        <v>279</v>
      </c>
      <c r="B34" s="70" t="s">
        <v>1</v>
      </c>
      <c r="C34" s="5">
        <v>25</v>
      </c>
      <c r="D34" s="8">
        <f t="shared" ref="D34:D39" si="1">100*C34/$C$40</f>
        <v>13.089005235602095</v>
      </c>
    </row>
    <row r="35" spans="1:5" ht="15" customHeight="1">
      <c r="A35" s="81" t="s">
        <v>280</v>
      </c>
      <c r="B35" s="70" t="s">
        <v>2</v>
      </c>
      <c r="C35" s="5">
        <v>90</v>
      </c>
      <c r="D35" s="8">
        <f t="shared" si="1"/>
        <v>47.120418848167539</v>
      </c>
      <c r="E35" s="28"/>
    </row>
    <row r="36" spans="1:5" ht="15" customHeight="1">
      <c r="A36" s="81" t="s">
        <v>281</v>
      </c>
      <c r="B36" s="70" t="s">
        <v>3</v>
      </c>
      <c r="C36" s="5">
        <v>13</v>
      </c>
      <c r="D36" s="8">
        <f t="shared" si="1"/>
        <v>6.8062827225130889</v>
      </c>
    </row>
    <row r="37" spans="1:5" ht="15" customHeight="1">
      <c r="A37" s="81" t="s">
        <v>282</v>
      </c>
      <c r="B37" s="70" t="s">
        <v>4</v>
      </c>
      <c r="C37" s="5">
        <v>0</v>
      </c>
      <c r="D37" s="8">
        <f t="shared" si="1"/>
        <v>0</v>
      </c>
    </row>
    <row r="38" spans="1:5" ht="15" customHeight="1">
      <c r="A38" s="81" t="s">
        <v>283</v>
      </c>
      <c r="B38" s="70" t="s">
        <v>5</v>
      </c>
      <c r="C38" s="5">
        <v>16</v>
      </c>
      <c r="D38" s="8">
        <f t="shared" si="1"/>
        <v>8.3769633507853403</v>
      </c>
    </row>
    <row r="39" spans="1:5" ht="15" customHeight="1">
      <c r="A39" s="83" t="s">
        <v>284</v>
      </c>
      <c r="B39" s="70" t="s">
        <v>6</v>
      </c>
      <c r="C39" s="5">
        <v>18</v>
      </c>
      <c r="D39" s="8">
        <f t="shared" si="1"/>
        <v>9.4240837696335085</v>
      </c>
    </row>
    <row r="40" spans="1:5" ht="15" customHeight="1" thickBot="1">
      <c r="A40" s="53" t="s">
        <v>7</v>
      </c>
      <c r="B40" s="71" t="s">
        <v>8</v>
      </c>
      <c r="C40" s="25">
        <f>SUM(C33:C39)</f>
        <v>191</v>
      </c>
      <c r="D40" s="25">
        <f>SUM(D33:D39)</f>
        <v>100.00000000000001</v>
      </c>
    </row>
    <row r="41" spans="1:5" ht="15" customHeight="1">
      <c r="A41" s="55"/>
      <c r="B41" s="55"/>
      <c r="C41" s="72"/>
      <c r="D41" s="68"/>
    </row>
    <row r="42" spans="1:5" s="1" customFormat="1" ht="35" customHeight="1">
      <c r="A42" s="106" t="s">
        <v>287</v>
      </c>
      <c r="B42" s="106"/>
      <c r="C42" s="76"/>
      <c r="D42" s="77"/>
      <c r="E42" s="67"/>
    </row>
    <row r="43" spans="1:5" ht="35" customHeight="1" thickBot="1">
      <c r="A43" s="51" t="s">
        <v>285</v>
      </c>
      <c r="B43" s="101" t="s">
        <v>9</v>
      </c>
      <c r="C43" s="101"/>
      <c r="D43" s="66" t="s">
        <v>271</v>
      </c>
    </row>
    <row r="44" spans="1:5" ht="15" customHeight="1">
      <c r="A44" s="1" t="s">
        <v>15</v>
      </c>
      <c r="B44" s="52" t="s">
        <v>0</v>
      </c>
      <c r="C44" s="8">
        <f>C33</f>
        <v>29</v>
      </c>
      <c r="D44" s="15">
        <f>100*C44/$C$47</f>
        <v>15.183246073298429</v>
      </c>
    </row>
    <row r="45" spans="1:5" ht="15" customHeight="1">
      <c r="A45" s="1" t="s">
        <v>267</v>
      </c>
      <c r="B45" s="58" t="s">
        <v>268</v>
      </c>
      <c r="C45" s="5">
        <f>C36+C37+C39</f>
        <v>31</v>
      </c>
      <c r="D45" s="15">
        <f>100*C45/$C$47</f>
        <v>16.230366492146597</v>
      </c>
    </row>
    <row r="46" spans="1:5" ht="15" customHeight="1">
      <c r="A46" s="1" t="s">
        <v>16</v>
      </c>
      <c r="B46" s="58" t="s">
        <v>269</v>
      </c>
      <c r="C46" s="5">
        <f>C34+C35+C38</f>
        <v>131</v>
      </c>
      <c r="D46" s="15">
        <f>100*C46/$C$47</f>
        <v>68.586387434554979</v>
      </c>
    </row>
    <row r="47" spans="1:5" ht="15" customHeight="1" thickBot="1">
      <c r="A47" s="59" t="s">
        <v>13</v>
      </c>
      <c r="B47" s="54" t="s">
        <v>8</v>
      </c>
      <c r="C47" s="25">
        <f>SUM(C44:C46)</f>
        <v>191</v>
      </c>
      <c r="D47" s="25">
        <f>SUM(D44:D46)</f>
        <v>100</v>
      </c>
    </row>
    <row r="48" spans="1:5" ht="15" customHeight="1">
      <c r="A48" s="60"/>
      <c r="B48" s="56"/>
      <c r="C48" s="68"/>
      <c r="D48" s="68"/>
    </row>
    <row r="49" spans="1:5" ht="35" customHeight="1">
      <c r="A49" s="103" t="s">
        <v>290</v>
      </c>
      <c r="B49" s="103"/>
      <c r="C49" s="75"/>
      <c r="D49" s="75"/>
    </row>
    <row r="50" spans="1:5" ht="35" customHeight="1" thickBot="1">
      <c r="A50" s="51" t="s">
        <v>285</v>
      </c>
      <c r="B50" s="101" t="s">
        <v>9</v>
      </c>
      <c r="C50" s="101"/>
      <c r="D50" s="66" t="s">
        <v>271</v>
      </c>
    </row>
    <row r="51" spans="1:5" ht="15" customHeight="1">
      <c r="A51" s="1" t="s">
        <v>270</v>
      </c>
      <c r="B51" s="52" t="s">
        <v>2</v>
      </c>
      <c r="C51" s="8">
        <v>90</v>
      </c>
      <c r="D51" s="80">
        <f>100*C51/$C$54</f>
        <v>47.120418848167539</v>
      </c>
    </row>
    <row r="52" spans="1:5" ht="15" customHeight="1">
      <c r="A52" s="1" t="s">
        <v>294</v>
      </c>
      <c r="B52" s="52" t="s">
        <v>11</v>
      </c>
      <c r="C52" s="8">
        <f>C37+C38+C39</f>
        <v>34</v>
      </c>
      <c r="D52" s="15">
        <f>100*C52/$C$54</f>
        <v>17.801047120418847</v>
      </c>
    </row>
    <row r="53" spans="1:5" ht="15" customHeight="1">
      <c r="A53" s="1" t="s">
        <v>10</v>
      </c>
      <c r="B53" s="52" t="s">
        <v>12</v>
      </c>
      <c r="C53" s="8">
        <f>C33+C34+C36</f>
        <v>67</v>
      </c>
      <c r="D53" s="15">
        <f>100*C53/$C$54</f>
        <v>35.078534031413611</v>
      </c>
    </row>
    <row r="54" spans="1:5" ht="15" customHeight="1" thickBot="1">
      <c r="A54" s="59" t="s">
        <v>13</v>
      </c>
      <c r="B54" s="54" t="s">
        <v>8</v>
      </c>
      <c r="C54" s="25">
        <f>SUM(C51:C53)</f>
        <v>191</v>
      </c>
      <c r="D54" s="25">
        <f>SUM(D51:D53)</f>
        <v>100</v>
      </c>
    </row>
    <row r="55" spans="1:5" ht="15" customHeight="1">
      <c r="A55" s="60"/>
      <c r="B55" s="56"/>
      <c r="C55" s="68"/>
      <c r="D55" s="68"/>
    </row>
    <row r="56" spans="1:5" ht="15" customHeight="1">
      <c r="A56" s="62"/>
      <c r="B56" s="62"/>
      <c r="C56" s="75"/>
      <c r="D56" s="75"/>
    </row>
    <row r="57" spans="1:5" ht="15" customHeight="1">
      <c r="C57" s="6"/>
      <c r="D57" s="6"/>
    </row>
    <row r="58" spans="1:5" ht="15" customHeight="1">
      <c r="C58" s="6"/>
      <c r="D58" s="6"/>
    </row>
    <row r="59" spans="1:5" s="1" customFormat="1" ht="35" customHeight="1">
      <c r="A59" s="86" t="s">
        <v>18</v>
      </c>
      <c r="B59" s="86"/>
      <c r="C59" s="87"/>
      <c r="D59" s="87"/>
    </row>
    <row r="60" spans="1:5" ht="35" customHeight="1" thickBot="1">
      <c r="A60" s="51" t="s">
        <v>14</v>
      </c>
      <c r="B60" s="102" t="s">
        <v>9</v>
      </c>
      <c r="C60" s="102"/>
      <c r="D60" s="66" t="s">
        <v>271</v>
      </c>
    </row>
    <row r="61" spans="1:5" ht="15" customHeight="1">
      <c r="A61" s="82" t="s">
        <v>278</v>
      </c>
      <c r="B61" s="70" t="s">
        <v>0</v>
      </c>
      <c r="C61" s="8">
        <v>492</v>
      </c>
      <c r="D61" s="65">
        <f>100*C61/$C$68</f>
        <v>49.646821392532793</v>
      </c>
      <c r="E61" s="28"/>
    </row>
    <row r="62" spans="1:5" ht="15" customHeight="1">
      <c r="A62" s="81" t="s">
        <v>279</v>
      </c>
      <c r="B62" s="70" t="s">
        <v>1</v>
      </c>
      <c r="C62" s="8">
        <v>153</v>
      </c>
      <c r="D62" s="65">
        <f t="shared" ref="D62:D66" si="2">100*C62/$C$68</f>
        <v>15.438950554994955</v>
      </c>
    </row>
    <row r="63" spans="1:5" ht="15" customHeight="1">
      <c r="A63" s="81" t="s">
        <v>280</v>
      </c>
      <c r="B63" s="70" t="s">
        <v>2</v>
      </c>
      <c r="C63" s="8">
        <v>66</v>
      </c>
      <c r="D63" s="65">
        <f t="shared" si="2"/>
        <v>6.6599394550958628</v>
      </c>
    </row>
    <row r="64" spans="1:5" ht="15" customHeight="1">
      <c r="A64" s="81" t="s">
        <v>281</v>
      </c>
      <c r="B64" s="70" t="s">
        <v>3</v>
      </c>
      <c r="C64" s="8">
        <v>154</v>
      </c>
      <c r="D64" s="65">
        <f t="shared" si="2"/>
        <v>15.539858728557013</v>
      </c>
    </row>
    <row r="65" spans="1:5" ht="15" customHeight="1">
      <c r="A65" s="81" t="s">
        <v>282</v>
      </c>
      <c r="B65" s="70" t="s">
        <v>4</v>
      </c>
      <c r="C65" s="8">
        <v>9</v>
      </c>
      <c r="D65" s="65">
        <f t="shared" si="2"/>
        <v>0.90817356205852673</v>
      </c>
    </row>
    <row r="66" spans="1:5" ht="15" customHeight="1">
      <c r="A66" s="81" t="s">
        <v>283</v>
      </c>
      <c r="B66" s="70" t="s">
        <v>5</v>
      </c>
      <c r="C66" s="8">
        <v>54</v>
      </c>
      <c r="D66" s="65">
        <f t="shared" si="2"/>
        <v>5.4490413723511608</v>
      </c>
    </row>
    <row r="67" spans="1:5" ht="15" customHeight="1">
      <c r="A67" s="83" t="s">
        <v>284</v>
      </c>
      <c r="B67" s="70" t="s">
        <v>6</v>
      </c>
      <c r="C67" s="8">
        <v>63</v>
      </c>
      <c r="D67" s="65">
        <f>100*C67/$C$68</f>
        <v>6.3572149344096873</v>
      </c>
    </row>
    <row r="68" spans="1:5" ht="15" customHeight="1" thickBot="1">
      <c r="A68" s="53" t="s">
        <v>7</v>
      </c>
      <c r="B68" s="71" t="s">
        <v>8</v>
      </c>
      <c r="C68" s="25">
        <f>SUM(C61:C67)</f>
        <v>991</v>
      </c>
      <c r="D68" s="25">
        <f>SUM(D61:D67)</f>
        <v>99.999999999999986</v>
      </c>
    </row>
    <row r="69" spans="1:5" ht="15" customHeight="1">
      <c r="A69" s="55"/>
      <c r="B69" s="55"/>
      <c r="C69" s="72"/>
      <c r="D69" s="68"/>
    </row>
    <row r="70" spans="1:5" ht="35" customHeight="1">
      <c r="A70" s="107" t="s">
        <v>288</v>
      </c>
      <c r="B70" s="107"/>
      <c r="C70" s="79"/>
      <c r="D70" s="78"/>
      <c r="E70" s="2"/>
    </row>
    <row r="71" spans="1:5" ht="35" customHeight="1" thickBot="1">
      <c r="A71" s="51" t="s">
        <v>285</v>
      </c>
      <c r="B71" s="101" t="s">
        <v>9</v>
      </c>
      <c r="C71" s="101"/>
      <c r="D71" s="66" t="s">
        <v>271</v>
      </c>
    </row>
    <row r="72" spans="1:5" ht="15" customHeight="1">
      <c r="A72" s="1" t="s">
        <v>15</v>
      </c>
      <c r="B72" s="52" t="s">
        <v>0</v>
      </c>
      <c r="C72" s="8">
        <f>C61</f>
        <v>492</v>
      </c>
      <c r="D72" s="15">
        <v>49.646821392532793</v>
      </c>
    </row>
    <row r="73" spans="1:5" ht="15" customHeight="1">
      <c r="A73" s="1" t="s">
        <v>267</v>
      </c>
      <c r="B73" s="58" t="s">
        <v>268</v>
      </c>
      <c r="C73" s="8">
        <f>C64+C65+C67</f>
        <v>226</v>
      </c>
      <c r="D73" s="15">
        <v>22.805247225025226</v>
      </c>
    </row>
    <row r="74" spans="1:5" ht="15" customHeight="1">
      <c r="A74" s="1" t="s">
        <v>16</v>
      </c>
      <c r="B74" s="58" t="s">
        <v>269</v>
      </c>
      <c r="C74" s="8">
        <f>C62+C63+C66</f>
        <v>273</v>
      </c>
      <c r="D74" s="15">
        <v>27.547931382441977</v>
      </c>
    </row>
    <row r="75" spans="1:5" ht="15" customHeight="1" thickBot="1">
      <c r="A75" s="59" t="s">
        <v>13</v>
      </c>
      <c r="B75" s="54" t="s">
        <v>8</v>
      </c>
      <c r="C75" s="25">
        <f>SUM(C72:C74)</f>
        <v>991</v>
      </c>
      <c r="D75" s="25">
        <v>99.999999999999986</v>
      </c>
    </row>
    <row r="76" spans="1:5" ht="15" customHeight="1">
      <c r="A76" s="60"/>
      <c r="B76" s="56"/>
      <c r="C76" s="68"/>
      <c r="D76" s="68"/>
    </row>
    <row r="77" spans="1:5" ht="35" customHeight="1">
      <c r="A77" s="108" t="s">
        <v>291</v>
      </c>
      <c r="B77" s="108"/>
      <c r="C77" s="78"/>
      <c r="D77" s="78"/>
    </row>
    <row r="78" spans="1:5" ht="35" customHeight="1" thickBot="1">
      <c r="A78" s="51" t="s">
        <v>285</v>
      </c>
      <c r="B78" s="101" t="s">
        <v>9</v>
      </c>
      <c r="C78" s="101"/>
      <c r="D78" s="66" t="s">
        <v>271</v>
      </c>
    </row>
    <row r="79" spans="1:5" ht="15" customHeight="1">
      <c r="A79" s="1" t="s">
        <v>270</v>
      </c>
      <c r="B79" s="52" t="s">
        <v>2</v>
      </c>
      <c r="C79" s="8">
        <f>C63</f>
        <v>66</v>
      </c>
      <c r="D79" s="15">
        <v>4.7176554681915652</v>
      </c>
    </row>
    <row r="80" spans="1:5" ht="15" customHeight="1">
      <c r="A80" s="1" t="s">
        <v>294</v>
      </c>
      <c r="B80" s="52" t="s">
        <v>11</v>
      </c>
      <c r="C80" s="8">
        <f>C65+C66+C67</f>
        <v>126</v>
      </c>
      <c r="D80" s="15">
        <v>9.0064331665475343</v>
      </c>
    </row>
    <row r="81" spans="1:4" ht="15" customHeight="1">
      <c r="A81" s="1" t="s">
        <v>10</v>
      </c>
      <c r="B81" s="52" t="s">
        <v>12</v>
      </c>
      <c r="C81" s="8">
        <f>C61+C62+C64</f>
        <v>799</v>
      </c>
      <c r="D81" s="15">
        <v>57.112223016440318</v>
      </c>
    </row>
    <row r="82" spans="1:4" ht="15" customHeight="1" thickBot="1">
      <c r="A82" s="59" t="s">
        <v>13</v>
      </c>
      <c r="B82" s="54" t="s">
        <v>8</v>
      </c>
      <c r="C82" s="25">
        <f>SUM(C79:C81)</f>
        <v>991</v>
      </c>
      <c r="D82" s="25">
        <v>70.836311651179415</v>
      </c>
    </row>
    <row r="83" spans="1:4" ht="15" customHeight="1">
      <c r="A83" s="60"/>
      <c r="B83" s="56"/>
      <c r="C83" s="57"/>
      <c r="D83" s="57"/>
    </row>
    <row r="84" spans="1:4" ht="15" customHeight="1">
      <c r="A84" s="63"/>
      <c r="B84" s="63"/>
      <c r="C84" s="63"/>
      <c r="D84" s="63"/>
    </row>
    <row r="85" spans="1:4" ht="15" customHeight="1"/>
  </sheetData>
  <mergeCells count="15">
    <mergeCell ref="B50:C50"/>
    <mergeCell ref="B71:C71"/>
    <mergeCell ref="B78:C78"/>
    <mergeCell ref="B4:C4"/>
    <mergeCell ref="A49:B49"/>
    <mergeCell ref="A14:B14"/>
    <mergeCell ref="A21:B21"/>
    <mergeCell ref="A42:B42"/>
    <mergeCell ref="B15:C15"/>
    <mergeCell ref="B22:C22"/>
    <mergeCell ref="B32:C32"/>
    <mergeCell ref="B43:C43"/>
    <mergeCell ref="A70:B70"/>
    <mergeCell ref="A77:B77"/>
    <mergeCell ref="B60:C6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Normal="100" zoomScalePageLayoutView="180" workbookViewId="0"/>
  </sheetViews>
  <sheetFormatPr baseColWidth="10" defaultColWidth="10.69140625" defaultRowHeight="12.5"/>
  <cols>
    <col min="1" max="1" width="19.15234375" style="26" customWidth="1"/>
    <col min="2" max="2" width="16.69140625" style="26" customWidth="1"/>
    <col min="3" max="3" width="22.84375" style="26" customWidth="1"/>
    <col min="4" max="4" width="19.15234375" style="26" customWidth="1"/>
    <col min="5" max="16384" width="10.69140625" style="26"/>
  </cols>
  <sheetData>
    <row r="1" spans="1:4" ht="15" customHeight="1">
      <c r="A1" s="26" t="s">
        <v>296</v>
      </c>
    </row>
    <row r="2" spans="1:4" ht="15" customHeight="1">
      <c r="A2" s="26" t="s">
        <v>293</v>
      </c>
    </row>
    <row r="3" spans="1:4" ht="15" customHeight="1"/>
    <row r="4" spans="1:4" ht="35" customHeight="1">
      <c r="A4" s="95" t="s">
        <v>30</v>
      </c>
      <c r="B4" s="96"/>
      <c r="C4" s="96"/>
      <c r="D4" s="96"/>
    </row>
    <row r="5" spans="1:4" ht="35" customHeight="1" thickBot="1">
      <c r="A5" s="92" t="s">
        <v>22</v>
      </c>
      <c r="B5" s="93" t="s">
        <v>272</v>
      </c>
      <c r="C5" s="93" t="s">
        <v>273</v>
      </c>
      <c r="D5" s="93" t="s">
        <v>271</v>
      </c>
    </row>
    <row r="6" spans="1:4" ht="15" customHeight="1">
      <c r="A6" s="26" t="s">
        <v>31</v>
      </c>
      <c r="B6" s="58">
        <v>36</v>
      </c>
      <c r="C6" s="58">
        <v>31</v>
      </c>
      <c r="D6" s="89">
        <f>C6*100/B6</f>
        <v>86.111111111111114</v>
      </c>
    </row>
    <row r="7" spans="1:4" ht="15" customHeight="1">
      <c r="A7" s="26" t="s">
        <v>92</v>
      </c>
      <c r="B7" s="58">
        <v>20</v>
      </c>
      <c r="C7" s="58">
        <v>13</v>
      </c>
      <c r="D7" s="89">
        <f>C7*100/B7</f>
        <v>65</v>
      </c>
    </row>
    <row r="8" spans="1:4" ht="15" customHeight="1">
      <c r="A8" s="26" t="s">
        <v>47</v>
      </c>
      <c r="B8" s="58">
        <v>23</v>
      </c>
      <c r="C8" s="58">
        <v>8</v>
      </c>
      <c r="D8" s="89">
        <f>C8*100/B8</f>
        <v>34.782608695652172</v>
      </c>
    </row>
    <row r="9" spans="1:4" ht="15" customHeight="1">
      <c r="A9" s="26" t="s">
        <v>274</v>
      </c>
      <c r="B9" s="58">
        <v>138</v>
      </c>
      <c r="C9" s="58">
        <v>32</v>
      </c>
      <c r="D9" s="89">
        <f t="shared" ref="D9:D10" si="0">C9*100/B9</f>
        <v>23.188405797101449</v>
      </c>
    </row>
    <row r="10" spans="1:4" ht="15" customHeight="1" thickBot="1">
      <c r="A10" s="84" t="s">
        <v>275</v>
      </c>
      <c r="B10" s="64">
        <f>SUM(B6:B9)</f>
        <v>217</v>
      </c>
      <c r="C10" s="99">
        <f>SUM(C6:C9)</f>
        <v>84</v>
      </c>
      <c r="D10" s="100">
        <f t="shared" si="0"/>
        <v>38.70967741935484</v>
      </c>
    </row>
    <row r="11" spans="1:4" ht="15" customHeight="1">
      <c r="B11" s="1"/>
      <c r="C11" s="1"/>
      <c r="D11" s="1"/>
    </row>
    <row r="12" spans="1:4" ht="35" customHeight="1">
      <c r="A12" s="94" t="s">
        <v>255</v>
      </c>
      <c r="B12" s="97"/>
      <c r="C12" s="97"/>
      <c r="D12" s="97"/>
    </row>
    <row r="13" spans="1:4" ht="35" customHeight="1" thickBot="1">
      <c r="A13" s="92" t="s">
        <v>22</v>
      </c>
      <c r="B13" s="93" t="s">
        <v>272</v>
      </c>
      <c r="C13" s="93" t="s">
        <v>273</v>
      </c>
      <c r="D13" s="93" t="s">
        <v>271</v>
      </c>
    </row>
    <row r="14" spans="1:4" ht="15" customHeight="1">
      <c r="A14" s="26" t="s">
        <v>259</v>
      </c>
      <c r="B14" s="27">
        <v>76</v>
      </c>
      <c r="C14" s="27">
        <v>39</v>
      </c>
      <c r="D14" s="65">
        <f>C14*100/B14</f>
        <v>51.315789473684212</v>
      </c>
    </row>
    <row r="15" spans="1:4" ht="15" customHeight="1">
      <c r="A15" s="26" t="s">
        <v>260</v>
      </c>
      <c r="B15" s="27">
        <v>41</v>
      </c>
      <c r="C15" s="27">
        <v>20</v>
      </c>
      <c r="D15" s="65">
        <f>C15*100/B15</f>
        <v>48.780487804878049</v>
      </c>
    </row>
    <row r="16" spans="1:4" ht="15" customHeight="1">
      <c r="A16" s="26" t="s">
        <v>256</v>
      </c>
      <c r="B16" s="27">
        <v>31</v>
      </c>
      <c r="C16" s="27">
        <v>8</v>
      </c>
      <c r="D16" s="65">
        <f>C16*100/B16</f>
        <v>25.806451612903224</v>
      </c>
    </row>
    <row r="17" spans="1:4" ht="15" customHeight="1">
      <c r="A17" s="26" t="s">
        <v>276</v>
      </c>
      <c r="B17" s="27">
        <v>43</v>
      </c>
      <c r="C17" s="27">
        <v>8</v>
      </c>
      <c r="D17" s="65">
        <f t="shared" ref="D17:D18" si="1">C17*100/B17</f>
        <v>18.604651162790699</v>
      </c>
    </row>
    <row r="18" spans="1:4" ht="15" customHeight="1" thickBot="1">
      <c r="A18" s="84" t="s">
        <v>275</v>
      </c>
      <c r="B18" s="90">
        <f>SUM(B14:B17)</f>
        <v>191</v>
      </c>
      <c r="C18" s="90">
        <f>SUM(C14:C17)</f>
        <v>75</v>
      </c>
      <c r="D18" s="91">
        <f t="shared" si="1"/>
        <v>39.267015706806284</v>
      </c>
    </row>
    <row r="19" spans="1:4" ht="15" customHeight="1"/>
    <row r="20" spans="1:4" ht="15" customHeight="1"/>
    <row r="21" spans="1:4" ht="15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73"/>
  <sheetViews>
    <sheetView tabSelected="1" zoomScaleNormal="100" zoomScalePageLayoutView="180" workbookViewId="0"/>
  </sheetViews>
  <sheetFormatPr baseColWidth="10" defaultColWidth="11.3046875" defaultRowHeight="13.5"/>
  <cols>
    <col min="1" max="1" width="6.3828125" style="5" customWidth="1"/>
    <col min="2" max="2" width="15.84375" style="6" customWidth="1"/>
    <col min="3" max="3" width="17.3828125" style="6" customWidth="1"/>
    <col min="4" max="4" width="14.69140625" style="6" customWidth="1"/>
    <col min="5" max="5" width="16.69140625" style="6" customWidth="1"/>
    <col min="6" max="6" width="14.3828125" style="8" customWidth="1"/>
    <col min="7" max="7" width="13.15234375" style="8" customWidth="1"/>
    <col min="8" max="8" width="6" style="8" customWidth="1"/>
    <col min="9" max="9" width="7.84375" style="8" customWidth="1"/>
    <col min="10" max="10" width="8.15234375" style="8" customWidth="1"/>
    <col min="11" max="11" width="5" style="14" customWidth="1"/>
    <col min="12" max="12" width="4.69140625" style="17" customWidth="1"/>
    <col min="13" max="13" width="5.3046875" style="18" customWidth="1"/>
    <col min="14" max="14" width="97.69140625" customWidth="1"/>
    <col min="15" max="15" width="15.3046875" style="26" customWidth="1"/>
    <col min="16" max="16" width="11.3046875" style="26"/>
    <col min="17" max="17" width="17.69140625" style="26" customWidth="1"/>
    <col min="18" max="18" width="30.69140625" style="26" customWidth="1"/>
    <col min="19" max="23" width="11.3046875" style="26"/>
    <col min="24" max="16384" width="11.3046875" style="6"/>
  </cols>
  <sheetData>
    <row r="1" spans="1:23">
      <c r="A1" s="16" t="s">
        <v>297</v>
      </c>
    </row>
    <row r="3" spans="1:23">
      <c r="A3" s="29"/>
      <c r="B3" s="30"/>
      <c r="C3" s="30"/>
      <c r="D3" s="30"/>
      <c r="E3" s="30"/>
      <c r="F3" s="111" t="s">
        <v>292</v>
      </c>
      <c r="G3" s="111"/>
      <c r="H3" s="111"/>
      <c r="I3" s="111"/>
      <c r="J3" s="112"/>
      <c r="K3" s="109" t="s">
        <v>155</v>
      </c>
      <c r="L3" s="110"/>
      <c r="M3" s="110"/>
    </row>
    <row r="4" spans="1:23" s="35" customFormat="1" ht="21" customHeight="1" thickBot="1">
      <c r="A4" s="3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31" t="s">
        <v>25</v>
      </c>
      <c r="G4" s="31" t="s">
        <v>26</v>
      </c>
      <c r="H4" s="31" t="s">
        <v>27</v>
      </c>
      <c r="I4" s="31" t="s">
        <v>28</v>
      </c>
      <c r="J4" s="31" t="s">
        <v>29</v>
      </c>
      <c r="K4" s="32" t="s">
        <v>0</v>
      </c>
      <c r="L4" s="33" t="s">
        <v>1</v>
      </c>
      <c r="M4" s="34" t="s">
        <v>2</v>
      </c>
      <c r="N4"/>
      <c r="O4" s="26"/>
      <c r="P4" s="26"/>
      <c r="Q4" s="26"/>
      <c r="R4" s="26"/>
      <c r="S4" s="26"/>
      <c r="T4" s="26"/>
      <c r="U4" s="26"/>
      <c r="V4" s="26"/>
      <c r="W4" s="26"/>
    </row>
    <row r="5" spans="1:23">
      <c r="A5" s="5">
        <v>336</v>
      </c>
      <c r="B5" s="6" t="s">
        <v>248</v>
      </c>
      <c r="D5" s="7" t="s">
        <v>249</v>
      </c>
      <c r="E5" s="7" t="s">
        <v>106</v>
      </c>
      <c r="F5" s="5">
        <v>1</v>
      </c>
      <c r="H5" s="8">
        <v>1</v>
      </c>
      <c r="K5" s="13"/>
      <c r="L5" s="11">
        <v>1</v>
      </c>
      <c r="M5" s="20"/>
    </row>
    <row r="6" spans="1:23">
      <c r="A6" s="5">
        <v>337</v>
      </c>
      <c r="B6" s="6" t="s">
        <v>248</v>
      </c>
      <c r="D6" s="7" t="s">
        <v>249</v>
      </c>
      <c r="E6" s="7" t="s">
        <v>250</v>
      </c>
      <c r="F6" s="5">
        <v>1</v>
      </c>
      <c r="H6" s="8">
        <v>1</v>
      </c>
      <c r="K6" s="13"/>
      <c r="L6" s="11">
        <v>1</v>
      </c>
      <c r="M6" s="20"/>
    </row>
    <row r="7" spans="1:23">
      <c r="A7" s="5">
        <v>352</v>
      </c>
      <c r="B7" s="6" t="s">
        <v>251</v>
      </c>
      <c r="D7" s="7" t="s">
        <v>252</v>
      </c>
      <c r="E7" s="7" t="s">
        <v>253</v>
      </c>
      <c r="F7" s="5">
        <v>1</v>
      </c>
      <c r="G7" s="8">
        <v>1</v>
      </c>
      <c r="H7" s="8">
        <v>1</v>
      </c>
      <c r="I7" s="8">
        <v>1</v>
      </c>
      <c r="K7" s="13">
        <v>1</v>
      </c>
      <c r="L7" s="11"/>
      <c r="M7" s="20"/>
    </row>
    <row r="8" spans="1:23">
      <c r="A8" s="5">
        <v>369</v>
      </c>
      <c r="B8" s="36" t="s">
        <v>30</v>
      </c>
      <c r="C8" s="41" t="s">
        <v>34</v>
      </c>
      <c r="D8" s="7" t="s">
        <v>55</v>
      </c>
      <c r="E8" s="7" t="s">
        <v>56</v>
      </c>
      <c r="F8" s="27"/>
      <c r="H8" s="8">
        <v>1</v>
      </c>
      <c r="K8" s="10">
        <v>1</v>
      </c>
      <c r="L8" s="11">
        <v>1</v>
      </c>
      <c r="M8" s="20"/>
    </row>
    <row r="9" spans="1:23">
      <c r="A9" s="5">
        <v>372</v>
      </c>
      <c r="B9" s="36" t="s">
        <v>30</v>
      </c>
      <c r="C9" s="37" t="s">
        <v>31</v>
      </c>
      <c r="D9" s="7" t="s">
        <v>32</v>
      </c>
      <c r="E9" s="7" t="s">
        <v>70</v>
      </c>
      <c r="F9" s="5">
        <v>1</v>
      </c>
      <c r="K9" s="13">
        <v>1</v>
      </c>
      <c r="L9" s="11"/>
      <c r="M9" s="20"/>
    </row>
    <row r="10" spans="1:23">
      <c r="A10" s="5">
        <v>373</v>
      </c>
      <c r="B10" s="36" t="s">
        <v>30</v>
      </c>
      <c r="C10" s="37" t="s">
        <v>31</v>
      </c>
      <c r="D10" s="7" t="s">
        <v>32</v>
      </c>
      <c r="E10" s="7" t="s">
        <v>71</v>
      </c>
      <c r="F10" s="8">
        <v>1</v>
      </c>
      <c r="H10" s="8">
        <v>1</v>
      </c>
      <c r="K10" s="13">
        <v>1</v>
      </c>
      <c r="L10" s="11"/>
      <c r="M10" s="20"/>
    </row>
    <row r="11" spans="1:23">
      <c r="A11" s="5">
        <v>374</v>
      </c>
      <c r="B11" s="36" t="s">
        <v>30</v>
      </c>
      <c r="C11" s="37" t="s">
        <v>31</v>
      </c>
      <c r="D11" s="7" t="s">
        <v>32</v>
      </c>
      <c r="E11" s="7" t="s">
        <v>72</v>
      </c>
      <c r="F11" s="5">
        <v>1</v>
      </c>
      <c r="K11" s="13">
        <v>1</v>
      </c>
      <c r="L11" s="11"/>
      <c r="M11" s="20"/>
    </row>
    <row r="12" spans="1:23">
      <c r="A12" s="5">
        <v>375</v>
      </c>
      <c r="B12" s="36" t="s">
        <v>30</v>
      </c>
      <c r="C12" s="37" t="s">
        <v>31</v>
      </c>
      <c r="D12" s="7" t="s">
        <v>32</v>
      </c>
      <c r="E12" s="7" t="s">
        <v>33</v>
      </c>
      <c r="F12" s="5"/>
      <c r="H12" s="8">
        <v>1</v>
      </c>
      <c r="K12" s="10">
        <v>1</v>
      </c>
      <c r="L12" s="11">
        <v>1</v>
      </c>
      <c r="M12" s="20">
        <v>1</v>
      </c>
    </row>
    <row r="13" spans="1:23">
      <c r="A13" s="5">
        <v>376</v>
      </c>
      <c r="B13" s="36" t="s">
        <v>30</v>
      </c>
      <c r="C13" s="37" t="s">
        <v>31</v>
      </c>
      <c r="D13" s="7" t="s">
        <v>32</v>
      </c>
      <c r="E13" s="7" t="s">
        <v>73</v>
      </c>
      <c r="F13" s="27"/>
      <c r="K13" s="13">
        <v>1</v>
      </c>
      <c r="L13" s="11"/>
      <c r="M13" s="20"/>
    </row>
    <row r="14" spans="1:23">
      <c r="A14" s="5">
        <v>377</v>
      </c>
      <c r="B14" s="36" t="s">
        <v>30</v>
      </c>
      <c r="C14" s="37" t="s">
        <v>31</v>
      </c>
      <c r="D14" s="7" t="s">
        <v>32</v>
      </c>
      <c r="E14" s="7" t="s">
        <v>74</v>
      </c>
      <c r="F14" s="27"/>
      <c r="K14" s="13">
        <v>1</v>
      </c>
      <c r="L14" s="11"/>
      <c r="M14" s="20"/>
    </row>
    <row r="15" spans="1:23">
      <c r="A15" s="5">
        <v>378</v>
      </c>
      <c r="B15" s="36" t="s">
        <v>30</v>
      </c>
      <c r="C15" s="37" t="s">
        <v>31</v>
      </c>
      <c r="D15" s="7" t="s">
        <v>32</v>
      </c>
      <c r="E15" s="7" t="s">
        <v>75</v>
      </c>
      <c r="F15" s="27"/>
      <c r="K15" s="13">
        <v>1</v>
      </c>
      <c r="L15" s="11"/>
      <c r="M15" s="20"/>
    </row>
    <row r="16" spans="1:23">
      <c r="A16" s="5">
        <v>379</v>
      </c>
      <c r="B16" s="36" t="s">
        <v>30</v>
      </c>
      <c r="C16" s="37" t="s">
        <v>31</v>
      </c>
      <c r="D16" s="7" t="s">
        <v>32</v>
      </c>
      <c r="E16" s="7" t="s">
        <v>76</v>
      </c>
      <c r="F16" s="5">
        <v>1</v>
      </c>
      <c r="H16" s="8">
        <v>1</v>
      </c>
      <c r="K16" s="13">
        <v>1</v>
      </c>
      <c r="L16" s="11"/>
      <c r="M16" s="20"/>
    </row>
    <row r="17" spans="1:13">
      <c r="A17" s="5">
        <v>387</v>
      </c>
      <c r="B17" s="36" t="s">
        <v>30</v>
      </c>
      <c r="C17" s="38" t="s">
        <v>34</v>
      </c>
      <c r="D17" s="7" t="s">
        <v>35</v>
      </c>
      <c r="E17" s="7" t="s">
        <v>115</v>
      </c>
      <c r="F17" s="27"/>
      <c r="H17" s="8">
        <v>1</v>
      </c>
      <c r="K17" s="10">
        <v>1</v>
      </c>
      <c r="L17" s="11"/>
      <c r="M17" s="20"/>
    </row>
    <row r="18" spans="1:13">
      <c r="A18" s="5">
        <v>388</v>
      </c>
      <c r="B18" s="36" t="s">
        <v>30</v>
      </c>
      <c r="C18" s="38" t="s">
        <v>34</v>
      </c>
      <c r="D18" s="7" t="s">
        <v>35</v>
      </c>
      <c r="E18" s="7" t="s">
        <v>116</v>
      </c>
      <c r="F18" s="27"/>
      <c r="H18" s="8">
        <v>1</v>
      </c>
      <c r="K18" s="13">
        <v>1</v>
      </c>
      <c r="L18" s="11"/>
      <c r="M18" s="20"/>
    </row>
    <row r="19" spans="1:13">
      <c r="A19" s="5">
        <v>389</v>
      </c>
      <c r="B19" s="36" t="s">
        <v>30</v>
      </c>
      <c r="C19" s="38" t="s">
        <v>34</v>
      </c>
      <c r="D19" s="7" t="s">
        <v>35</v>
      </c>
      <c r="E19" s="7" t="s">
        <v>117</v>
      </c>
      <c r="F19" s="26"/>
      <c r="G19" s="26"/>
      <c r="H19" s="27">
        <v>1</v>
      </c>
      <c r="I19" s="43"/>
      <c r="J19" s="43"/>
      <c r="K19" s="13">
        <v>1</v>
      </c>
      <c r="L19" s="11"/>
      <c r="M19" s="20"/>
    </row>
    <row r="20" spans="1:13" ht="16" customHeight="1">
      <c r="A20" s="5">
        <v>395</v>
      </c>
      <c r="B20" s="36" t="s">
        <v>30</v>
      </c>
      <c r="C20" s="38" t="s">
        <v>34</v>
      </c>
      <c r="D20" s="7" t="s">
        <v>35</v>
      </c>
      <c r="E20" s="7" t="s">
        <v>36</v>
      </c>
      <c r="F20" s="5"/>
      <c r="H20" s="8">
        <v>1</v>
      </c>
      <c r="K20" s="13">
        <v>1</v>
      </c>
      <c r="L20" s="11">
        <v>1</v>
      </c>
      <c r="M20" s="20">
        <v>1</v>
      </c>
    </row>
    <row r="21" spans="1:13">
      <c r="A21" s="5">
        <v>396</v>
      </c>
      <c r="B21" s="36" t="s">
        <v>30</v>
      </c>
      <c r="C21" s="38" t="s">
        <v>34</v>
      </c>
      <c r="D21" s="7" t="s">
        <v>35</v>
      </c>
      <c r="E21" s="7" t="s">
        <v>146</v>
      </c>
      <c r="F21" s="5">
        <v>1</v>
      </c>
      <c r="H21" s="8">
        <v>1</v>
      </c>
      <c r="K21" s="10"/>
      <c r="L21" s="11">
        <v>1</v>
      </c>
      <c r="M21" s="20">
        <v>1</v>
      </c>
    </row>
    <row r="22" spans="1:13">
      <c r="A22" s="5">
        <v>398</v>
      </c>
      <c r="B22" s="36" t="s">
        <v>30</v>
      </c>
      <c r="C22" s="38" t="s">
        <v>34</v>
      </c>
      <c r="D22" s="7" t="s">
        <v>35</v>
      </c>
      <c r="E22" s="7" t="s">
        <v>118</v>
      </c>
      <c r="F22" s="5">
        <v>1</v>
      </c>
      <c r="H22" s="8">
        <v>1</v>
      </c>
      <c r="K22" s="13">
        <v>1</v>
      </c>
      <c r="L22" s="11"/>
      <c r="M22" s="20"/>
    </row>
    <row r="23" spans="1:13">
      <c r="A23" s="5">
        <v>399</v>
      </c>
      <c r="B23" s="36" t="s">
        <v>30</v>
      </c>
      <c r="C23" s="38" t="s">
        <v>34</v>
      </c>
      <c r="D23" s="7" t="s">
        <v>35</v>
      </c>
      <c r="E23" s="7" t="s">
        <v>147</v>
      </c>
      <c r="F23" s="5">
        <v>1</v>
      </c>
      <c r="H23" s="8">
        <v>1</v>
      </c>
      <c r="K23" s="13"/>
      <c r="L23" s="11">
        <v>1</v>
      </c>
      <c r="M23" s="20">
        <v>1</v>
      </c>
    </row>
    <row r="24" spans="1:13">
      <c r="A24" s="5">
        <v>405</v>
      </c>
      <c r="B24" s="36" t="s">
        <v>30</v>
      </c>
      <c r="C24" s="44" t="s">
        <v>254</v>
      </c>
      <c r="D24" s="7" t="s">
        <v>139</v>
      </c>
      <c r="E24" s="7" t="s">
        <v>140</v>
      </c>
      <c r="F24" s="5">
        <v>1</v>
      </c>
      <c r="H24" s="8">
        <v>1</v>
      </c>
      <c r="K24" s="13"/>
      <c r="L24" s="11">
        <v>1</v>
      </c>
      <c r="M24" s="20">
        <v>1</v>
      </c>
    </row>
    <row r="25" spans="1:13">
      <c r="A25" s="5">
        <v>406</v>
      </c>
      <c r="B25" s="36" t="s">
        <v>30</v>
      </c>
      <c r="C25" s="44" t="s">
        <v>254</v>
      </c>
      <c r="D25" s="7" t="s">
        <v>139</v>
      </c>
      <c r="E25" s="7" t="s">
        <v>138</v>
      </c>
      <c r="F25" s="5">
        <v>1</v>
      </c>
      <c r="H25" s="8">
        <v>1</v>
      </c>
      <c r="K25" s="13"/>
      <c r="L25" s="11">
        <v>1</v>
      </c>
      <c r="M25" s="20">
        <v>1</v>
      </c>
    </row>
    <row r="26" spans="1:13">
      <c r="A26" s="5">
        <v>408</v>
      </c>
      <c r="B26" s="36" t="s">
        <v>30</v>
      </c>
      <c r="C26" s="39" t="s">
        <v>38</v>
      </c>
      <c r="D26" s="7" t="s">
        <v>39</v>
      </c>
      <c r="E26" s="7" t="s">
        <v>66</v>
      </c>
      <c r="F26" s="5">
        <v>1</v>
      </c>
      <c r="H26" s="5">
        <v>1</v>
      </c>
      <c r="K26" s="13">
        <v>1</v>
      </c>
      <c r="L26" s="11"/>
      <c r="M26" s="20"/>
    </row>
    <row r="27" spans="1:13">
      <c r="A27" s="5">
        <v>412</v>
      </c>
      <c r="B27" s="36" t="s">
        <v>30</v>
      </c>
      <c r="C27" s="39" t="s">
        <v>38</v>
      </c>
      <c r="D27" s="7" t="s">
        <v>39</v>
      </c>
      <c r="E27" s="7" t="s">
        <v>40</v>
      </c>
      <c r="F27" s="5"/>
      <c r="H27" s="8">
        <v>1</v>
      </c>
      <c r="K27" s="10">
        <v>1</v>
      </c>
      <c r="L27" s="11">
        <v>1</v>
      </c>
      <c r="M27" s="20"/>
    </row>
    <row r="28" spans="1:13">
      <c r="A28" s="5">
        <v>414</v>
      </c>
      <c r="B28" s="36" t="s">
        <v>30</v>
      </c>
      <c r="C28" s="39" t="s">
        <v>38</v>
      </c>
      <c r="D28" s="7" t="s">
        <v>39</v>
      </c>
      <c r="E28" s="7" t="s">
        <v>67</v>
      </c>
      <c r="F28" s="5">
        <v>1</v>
      </c>
      <c r="H28" s="8">
        <v>1</v>
      </c>
      <c r="K28" s="13">
        <v>1</v>
      </c>
      <c r="L28" s="11"/>
      <c r="M28" s="20"/>
    </row>
    <row r="29" spans="1:13">
      <c r="A29" s="5">
        <v>416</v>
      </c>
      <c r="B29" s="36" t="s">
        <v>30</v>
      </c>
      <c r="C29" s="38" t="s">
        <v>34</v>
      </c>
      <c r="D29" s="7" t="s">
        <v>64</v>
      </c>
      <c r="E29" s="7" t="s">
        <v>119</v>
      </c>
      <c r="F29" s="27"/>
      <c r="H29" s="8">
        <v>1</v>
      </c>
      <c r="I29" s="8">
        <v>1</v>
      </c>
      <c r="K29" s="13">
        <v>1</v>
      </c>
      <c r="L29" s="11"/>
      <c r="M29" s="20"/>
    </row>
    <row r="30" spans="1:13">
      <c r="A30" s="5">
        <v>418</v>
      </c>
      <c r="B30" s="36" t="s">
        <v>30</v>
      </c>
      <c r="C30" s="38" t="s">
        <v>34</v>
      </c>
      <c r="D30" s="7" t="s">
        <v>64</v>
      </c>
      <c r="E30" s="7" t="s">
        <v>120</v>
      </c>
      <c r="F30" s="27"/>
      <c r="H30" s="8">
        <v>1</v>
      </c>
      <c r="K30" s="13">
        <v>1</v>
      </c>
      <c r="L30" s="11"/>
      <c r="M30" s="20"/>
    </row>
    <row r="31" spans="1:13">
      <c r="A31" s="5">
        <v>422</v>
      </c>
      <c r="B31" s="36" t="s">
        <v>30</v>
      </c>
      <c r="C31" s="37" t="s">
        <v>31</v>
      </c>
      <c r="D31" s="7" t="s">
        <v>41</v>
      </c>
      <c r="E31" s="7" t="s">
        <v>77</v>
      </c>
      <c r="F31" s="27"/>
      <c r="K31" s="13">
        <v>1</v>
      </c>
      <c r="L31" s="11"/>
      <c r="M31" s="20"/>
    </row>
    <row r="32" spans="1:13">
      <c r="A32" s="5">
        <v>423</v>
      </c>
      <c r="B32" s="36" t="s">
        <v>30</v>
      </c>
      <c r="C32" s="37" t="s">
        <v>31</v>
      </c>
      <c r="D32" s="7" t="s">
        <v>41</v>
      </c>
      <c r="E32" s="7" t="s">
        <v>42</v>
      </c>
      <c r="F32" s="5"/>
      <c r="K32" s="10">
        <v>1</v>
      </c>
      <c r="L32" s="11">
        <v>1</v>
      </c>
      <c r="M32" s="20"/>
    </row>
    <row r="33" spans="1:13">
      <c r="A33" s="5">
        <v>425</v>
      </c>
      <c r="B33" s="36" t="s">
        <v>30</v>
      </c>
      <c r="C33" s="37" t="s">
        <v>31</v>
      </c>
      <c r="D33" s="7" t="s">
        <v>78</v>
      </c>
      <c r="E33" s="7" t="s">
        <v>79</v>
      </c>
      <c r="F33" s="27"/>
      <c r="K33" s="13">
        <v>1</v>
      </c>
      <c r="L33" s="11"/>
      <c r="M33" s="20"/>
    </row>
    <row r="34" spans="1:13">
      <c r="A34" s="5">
        <v>433</v>
      </c>
      <c r="B34" s="36" t="s">
        <v>30</v>
      </c>
      <c r="C34" s="36" t="s">
        <v>31</v>
      </c>
      <c r="D34" s="7" t="s">
        <v>141</v>
      </c>
      <c r="E34" s="7" t="s">
        <v>148</v>
      </c>
      <c r="F34" s="5">
        <v>1</v>
      </c>
      <c r="H34" s="8">
        <v>1</v>
      </c>
      <c r="K34" s="13"/>
      <c r="L34" s="11">
        <v>1</v>
      </c>
      <c r="M34" s="20"/>
    </row>
    <row r="35" spans="1:13">
      <c r="A35" s="5">
        <v>434</v>
      </c>
      <c r="B35" s="36" t="s">
        <v>30</v>
      </c>
      <c r="C35" s="36" t="s">
        <v>31</v>
      </c>
      <c r="D35" s="7" t="s">
        <v>141</v>
      </c>
      <c r="E35" s="7" t="s">
        <v>142</v>
      </c>
      <c r="F35" s="5">
        <v>1</v>
      </c>
      <c r="H35" s="8">
        <v>1</v>
      </c>
      <c r="I35" s="8">
        <v>1</v>
      </c>
      <c r="K35" s="13"/>
      <c r="L35" s="11">
        <v>1</v>
      </c>
      <c r="M35" s="20">
        <v>1</v>
      </c>
    </row>
    <row r="36" spans="1:13">
      <c r="A36" s="5">
        <v>435</v>
      </c>
      <c r="B36" s="36" t="s">
        <v>30</v>
      </c>
      <c r="C36" s="40" t="s">
        <v>47</v>
      </c>
      <c r="D36" s="7" t="s">
        <v>137</v>
      </c>
      <c r="E36" s="7" t="s">
        <v>152</v>
      </c>
      <c r="F36" s="5">
        <v>1</v>
      </c>
      <c r="G36" s="8">
        <v>1</v>
      </c>
      <c r="H36" s="8">
        <v>1</v>
      </c>
      <c r="K36" s="10"/>
      <c r="L36" s="11">
        <v>1</v>
      </c>
      <c r="M36" s="20"/>
    </row>
    <row r="37" spans="1:13">
      <c r="A37" s="5">
        <v>438</v>
      </c>
      <c r="B37" s="36" t="s">
        <v>30</v>
      </c>
      <c r="C37" s="37" t="s">
        <v>31</v>
      </c>
      <c r="D37" s="7" t="s">
        <v>43</v>
      </c>
      <c r="E37" s="7" t="s">
        <v>80</v>
      </c>
      <c r="F37" s="5">
        <v>1</v>
      </c>
      <c r="H37" s="8">
        <v>1</v>
      </c>
      <c r="K37" s="13">
        <v>1</v>
      </c>
      <c r="L37" s="11"/>
      <c r="M37" s="20"/>
    </row>
    <row r="38" spans="1:13">
      <c r="A38" s="5">
        <v>439</v>
      </c>
      <c r="B38" s="36" t="s">
        <v>30</v>
      </c>
      <c r="C38" s="37" t="s">
        <v>31</v>
      </c>
      <c r="D38" s="7" t="s">
        <v>43</v>
      </c>
      <c r="E38" s="7" t="s">
        <v>81</v>
      </c>
      <c r="F38" s="27"/>
      <c r="H38" s="8">
        <v>1</v>
      </c>
      <c r="K38" s="13">
        <v>1</v>
      </c>
      <c r="L38" s="11"/>
      <c r="M38" s="20"/>
    </row>
    <row r="39" spans="1:13">
      <c r="A39" s="5">
        <v>440</v>
      </c>
      <c r="B39" s="36" t="s">
        <v>30</v>
      </c>
      <c r="C39" s="37" t="s">
        <v>31</v>
      </c>
      <c r="D39" s="7" t="s">
        <v>43</v>
      </c>
      <c r="E39" s="7" t="s">
        <v>143</v>
      </c>
      <c r="F39" s="8">
        <v>1</v>
      </c>
      <c r="H39" s="8">
        <v>1</v>
      </c>
      <c r="K39" s="10"/>
      <c r="L39" s="11">
        <v>1</v>
      </c>
      <c r="M39" s="20">
        <v>1</v>
      </c>
    </row>
    <row r="40" spans="1:13">
      <c r="A40" s="5">
        <v>441</v>
      </c>
      <c r="B40" s="36" t="s">
        <v>30</v>
      </c>
      <c r="C40" s="37" t="s">
        <v>31</v>
      </c>
      <c r="D40" s="7" t="s">
        <v>43</v>
      </c>
      <c r="E40" s="7" t="s">
        <v>82</v>
      </c>
      <c r="F40" s="27"/>
      <c r="H40" s="8">
        <v>1</v>
      </c>
      <c r="K40" s="13">
        <v>1</v>
      </c>
      <c r="L40" s="11"/>
      <c r="M40" s="20"/>
    </row>
    <row r="41" spans="1:13">
      <c r="A41" s="5">
        <v>442</v>
      </c>
      <c r="B41" s="36" t="s">
        <v>30</v>
      </c>
      <c r="C41" s="37" t="s">
        <v>31</v>
      </c>
      <c r="D41" s="7" t="s">
        <v>43</v>
      </c>
      <c r="E41" s="7" t="s">
        <v>44</v>
      </c>
      <c r="F41" s="5"/>
      <c r="H41" s="8">
        <v>1</v>
      </c>
      <c r="K41" s="10">
        <v>1</v>
      </c>
      <c r="L41" s="11">
        <v>1</v>
      </c>
      <c r="M41" s="20"/>
    </row>
    <row r="42" spans="1:13">
      <c r="A42" s="5">
        <v>446</v>
      </c>
      <c r="B42" s="36" t="s">
        <v>30</v>
      </c>
      <c r="C42" s="42" t="s">
        <v>92</v>
      </c>
      <c r="D42" s="7" t="s">
        <v>93</v>
      </c>
      <c r="E42" s="7" t="s">
        <v>94</v>
      </c>
      <c r="F42" s="5">
        <v>1</v>
      </c>
      <c r="K42" s="13">
        <v>1</v>
      </c>
      <c r="L42" s="11"/>
      <c r="M42" s="20"/>
    </row>
    <row r="43" spans="1:13">
      <c r="A43" s="5">
        <v>449</v>
      </c>
      <c r="B43" s="36" t="s">
        <v>30</v>
      </c>
      <c r="C43" s="42" t="s">
        <v>92</v>
      </c>
      <c r="D43" s="7" t="s">
        <v>93</v>
      </c>
      <c r="E43" s="7" t="s">
        <v>95</v>
      </c>
      <c r="F43" s="5">
        <v>1</v>
      </c>
      <c r="K43" s="13">
        <v>1</v>
      </c>
      <c r="L43" s="11"/>
      <c r="M43" s="20"/>
    </row>
    <row r="44" spans="1:13">
      <c r="A44" s="5">
        <v>450</v>
      </c>
      <c r="B44" s="36" t="s">
        <v>30</v>
      </c>
      <c r="C44" s="37" t="s">
        <v>31</v>
      </c>
      <c r="D44" s="7" t="s">
        <v>83</v>
      </c>
      <c r="E44" s="7" t="s">
        <v>84</v>
      </c>
      <c r="F44" s="27"/>
      <c r="H44" s="8">
        <v>1</v>
      </c>
      <c r="K44" s="13">
        <v>1</v>
      </c>
      <c r="L44" s="11"/>
      <c r="M44" s="20"/>
    </row>
    <row r="45" spans="1:13">
      <c r="A45" s="5">
        <v>452</v>
      </c>
      <c r="B45" s="36" t="s">
        <v>30</v>
      </c>
      <c r="C45" s="37" t="s">
        <v>31</v>
      </c>
      <c r="D45" s="7" t="s">
        <v>45</v>
      </c>
      <c r="E45" s="7" t="s">
        <v>46</v>
      </c>
      <c r="F45" s="27"/>
      <c r="H45" s="8">
        <v>1</v>
      </c>
      <c r="K45" s="10">
        <v>1</v>
      </c>
      <c r="L45" s="11">
        <v>1</v>
      </c>
      <c r="M45" s="20"/>
    </row>
    <row r="46" spans="1:13">
      <c r="A46" s="5">
        <v>453</v>
      </c>
      <c r="B46" s="36" t="s">
        <v>30</v>
      </c>
      <c r="C46" s="37" t="s">
        <v>31</v>
      </c>
      <c r="D46" s="7" t="s">
        <v>45</v>
      </c>
      <c r="E46" s="7" t="s">
        <v>85</v>
      </c>
      <c r="F46" s="27"/>
      <c r="H46" s="8">
        <v>1</v>
      </c>
      <c r="K46" s="13">
        <v>1</v>
      </c>
      <c r="L46" s="11"/>
      <c r="M46" s="20"/>
    </row>
    <row r="47" spans="1:13">
      <c r="A47" s="5">
        <v>454</v>
      </c>
      <c r="B47" s="36" t="s">
        <v>30</v>
      </c>
      <c r="C47" s="37" t="s">
        <v>31</v>
      </c>
      <c r="D47" s="7" t="s">
        <v>45</v>
      </c>
      <c r="E47" s="7" t="s">
        <v>86</v>
      </c>
      <c r="F47" s="27"/>
      <c r="H47" s="8">
        <v>1</v>
      </c>
      <c r="K47" s="13">
        <v>1</v>
      </c>
      <c r="L47" s="11"/>
      <c r="M47" s="20"/>
    </row>
    <row r="48" spans="1:13">
      <c r="A48" s="5">
        <v>455</v>
      </c>
      <c r="B48" s="36" t="s">
        <v>30</v>
      </c>
      <c r="C48" s="37" t="s">
        <v>31</v>
      </c>
      <c r="D48" s="7" t="s">
        <v>87</v>
      </c>
      <c r="E48" s="7" t="s">
        <v>88</v>
      </c>
      <c r="F48" s="27"/>
      <c r="K48" s="13">
        <v>1</v>
      </c>
      <c r="L48" s="11"/>
      <c r="M48" s="20"/>
    </row>
    <row r="49" spans="1:26">
      <c r="A49" s="5">
        <v>456</v>
      </c>
      <c r="B49" s="36" t="s">
        <v>30</v>
      </c>
      <c r="C49" s="37" t="s">
        <v>31</v>
      </c>
      <c r="D49" s="7" t="s">
        <v>87</v>
      </c>
      <c r="E49" s="7" t="s">
        <v>89</v>
      </c>
      <c r="F49" s="27"/>
      <c r="K49" s="13">
        <v>1</v>
      </c>
      <c r="L49" s="11"/>
      <c r="M49" s="20"/>
    </row>
    <row r="50" spans="1:26">
      <c r="A50" s="5">
        <v>457</v>
      </c>
      <c r="B50" s="36" t="s">
        <v>30</v>
      </c>
      <c r="C50" s="37" t="s">
        <v>31</v>
      </c>
      <c r="D50" s="7" t="s">
        <v>96</v>
      </c>
      <c r="E50" s="7" t="s">
        <v>97</v>
      </c>
      <c r="F50" s="5">
        <v>1</v>
      </c>
      <c r="K50" s="13">
        <v>1</v>
      </c>
      <c r="L50" s="11"/>
      <c r="M50" s="20"/>
    </row>
    <row r="51" spans="1:26">
      <c r="A51" s="5">
        <v>458</v>
      </c>
      <c r="B51" s="36" t="s">
        <v>30</v>
      </c>
      <c r="C51" s="42" t="s">
        <v>92</v>
      </c>
      <c r="D51" s="7" t="s">
        <v>98</v>
      </c>
      <c r="E51" s="7" t="s">
        <v>99</v>
      </c>
      <c r="F51" s="5">
        <v>1</v>
      </c>
      <c r="K51" s="13">
        <v>1</v>
      </c>
      <c r="L51" s="11"/>
      <c r="M51" s="20"/>
    </row>
    <row r="52" spans="1:26">
      <c r="A52" s="5">
        <v>460</v>
      </c>
      <c r="B52" s="36" t="s">
        <v>30</v>
      </c>
      <c r="C52" s="42" t="s">
        <v>92</v>
      </c>
      <c r="D52" s="7" t="s">
        <v>98</v>
      </c>
      <c r="E52" s="7" t="s">
        <v>100</v>
      </c>
      <c r="F52" s="5">
        <v>1</v>
      </c>
      <c r="K52" s="13">
        <v>1</v>
      </c>
      <c r="L52" s="11"/>
      <c r="M52" s="20"/>
    </row>
    <row r="53" spans="1:26">
      <c r="A53" s="5">
        <v>461</v>
      </c>
      <c r="B53" s="36" t="s">
        <v>30</v>
      </c>
      <c r="C53" s="42" t="s">
        <v>92</v>
      </c>
      <c r="D53" s="7" t="s">
        <v>98</v>
      </c>
      <c r="E53" s="7" t="s">
        <v>101</v>
      </c>
      <c r="F53" s="5">
        <v>1</v>
      </c>
      <c r="I53" s="8">
        <v>1</v>
      </c>
      <c r="K53" s="13">
        <v>1</v>
      </c>
      <c r="L53" s="11"/>
      <c r="M53" s="20"/>
    </row>
    <row r="54" spans="1:26">
      <c r="A54" s="5">
        <v>464</v>
      </c>
      <c r="B54" s="36" t="s">
        <v>30</v>
      </c>
      <c r="C54" s="42" t="s">
        <v>92</v>
      </c>
      <c r="D54" s="7" t="s">
        <v>98</v>
      </c>
      <c r="E54" s="7" t="s">
        <v>102</v>
      </c>
      <c r="F54" s="5"/>
      <c r="K54" s="13">
        <v>1</v>
      </c>
      <c r="L54" s="11"/>
      <c r="M54" s="20"/>
    </row>
    <row r="55" spans="1:26">
      <c r="A55" s="5">
        <v>465</v>
      </c>
      <c r="B55" s="36" t="s">
        <v>30</v>
      </c>
      <c r="C55" s="42" t="s">
        <v>92</v>
      </c>
      <c r="D55" s="7" t="s">
        <v>98</v>
      </c>
      <c r="E55" s="7" t="s">
        <v>103</v>
      </c>
      <c r="F55" s="5">
        <v>1</v>
      </c>
      <c r="K55" s="13">
        <v>1</v>
      </c>
      <c r="L55" s="11"/>
      <c r="M55" s="20"/>
    </row>
    <row r="56" spans="1:26">
      <c r="A56" s="5">
        <v>466</v>
      </c>
      <c r="B56" s="36" t="s">
        <v>30</v>
      </c>
      <c r="C56" s="42" t="s">
        <v>92</v>
      </c>
      <c r="D56" s="7" t="s">
        <v>98</v>
      </c>
      <c r="E56" s="7" t="s">
        <v>104</v>
      </c>
      <c r="F56" s="5">
        <v>1</v>
      </c>
      <c r="K56" s="13">
        <v>1</v>
      </c>
      <c r="L56" s="11"/>
      <c r="M56" s="20"/>
    </row>
    <row r="57" spans="1:26">
      <c r="A57" s="5">
        <v>469</v>
      </c>
      <c r="B57" s="36" t="s">
        <v>30</v>
      </c>
      <c r="C57" s="42" t="s">
        <v>92</v>
      </c>
      <c r="D57" s="7" t="s">
        <v>98</v>
      </c>
      <c r="E57" s="7" t="s">
        <v>105</v>
      </c>
      <c r="F57" s="27"/>
      <c r="K57" s="13">
        <v>1</v>
      </c>
      <c r="L57" s="11"/>
      <c r="M57" s="20"/>
    </row>
    <row r="58" spans="1:26">
      <c r="A58" s="5">
        <v>470</v>
      </c>
      <c r="B58" s="36" t="s">
        <v>30</v>
      </c>
      <c r="C58" s="42" t="s">
        <v>92</v>
      </c>
      <c r="D58" s="7" t="s">
        <v>98</v>
      </c>
      <c r="E58" s="7" t="s">
        <v>106</v>
      </c>
      <c r="F58" s="5">
        <v>1</v>
      </c>
      <c r="H58" s="8">
        <v>1</v>
      </c>
      <c r="K58" s="13">
        <v>1</v>
      </c>
      <c r="L58" s="11"/>
      <c r="M58" s="20"/>
    </row>
    <row r="59" spans="1:26">
      <c r="A59" s="5">
        <v>477</v>
      </c>
      <c r="B59" s="36" t="s">
        <v>30</v>
      </c>
      <c r="C59" s="40" t="s">
        <v>47</v>
      </c>
      <c r="D59" s="7" t="s">
        <v>48</v>
      </c>
      <c r="E59" s="7" t="s">
        <v>49</v>
      </c>
      <c r="F59" s="5"/>
      <c r="H59" s="8">
        <v>1</v>
      </c>
      <c r="K59" s="10">
        <v>1</v>
      </c>
      <c r="L59" s="11">
        <v>1</v>
      </c>
      <c r="M59" s="20"/>
    </row>
    <row r="60" spans="1:26">
      <c r="A60" s="5">
        <v>483</v>
      </c>
      <c r="B60" s="36" t="s">
        <v>30</v>
      </c>
      <c r="C60" s="40" t="s">
        <v>47</v>
      </c>
      <c r="D60" s="7" t="s">
        <v>48</v>
      </c>
      <c r="E60" s="7" t="s">
        <v>112</v>
      </c>
      <c r="F60" s="5">
        <v>1</v>
      </c>
      <c r="H60" s="8">
        <v>1</v>
      </c>
      <c r="K60" s="13">
        <v>1</v>
      </c>
      <c r="L60" s="11"/>
      <c r="M60" s="20"/>
    </row>
    <row r="61" spans="1:26">
      <c r="A61" s="5">
        <v>487</v>
      </c>
      <c r="B61" s="36" t="s">
        <v>30</v>
      </c>
      <c r="C61" s="38" t="s">
        <v>34</v>
      </c>
      <c r="D61" s="7" t="s">
        <v>57</v>
      </c>
      <c r="E61" s="7" t="s">
        <v>58</v>
      </c>
      <c r="F61" s="27"/>
      <c r="H61" s="8">
        <v>1</v>
      </c>
      <c r="K61" s="10">
        <v>1</v>
      </c>
      <c r="L61" s="11">
        <v>1</v>
      </c>
      <c r="M61" s="20"/>
    </row>
    <row r="62" spans="1:26">
      <c r="A62" s="5">
        <v>497</v>
      </c>
      <c r="B62" s="36" t="s">
        <v>30</v>
      </c>
      <c r="C62" s="40" t="s">
        <v>47</v>
      </c>
      <c r="D62" s="7" t="s">
        <v>37</v>
      </c>
      <c r="E62" s="7" t="s">
        <v>111</v>
      </c>
      <c r="F62" s="5">
        <v>1</v>
      </c>
      <c r="K62" s="13">
        <v>1</v>
      </c>
      <c r="L62" s="11"/>
      <c r="M62" s="20"/>
    </row>
    <row r="63" spans="1:26">
      <c r="A63" s="5">
        <v>501</v>
      </c>
      <c r="B63" s="36" t="s">
        <v>30</v>
      </c>
      <c r="C63" s="37" t="s">
        <v>31</v>
      </c>
      <c r="D63" s="7" t="s">
        <v>144</v>
      </c>
      <c r="E63" s="7" t="s">
        <v>154</v>
      </c>
      <c r="F63" s="27"/>
      <c r="K63" s="13"/>
      <c r="L63" s="11"/>
      <c r="M63" s="20">
        <v>1</v>
      </c>
      <c r="Q63" s="8"/>
      <c r="R63" s="8"/>
      <c r="S63" s="9"/>
      <c r="T63" s="9"/>
      <c r="U63" s="8"/>
      <c r="V63" s="8"/>
      <c r="W63" s="8"/>
      <c r="X63" s="8"/>
      <c r="Y63" s="8"/>
      <c r="Z63" s="8"/>
    </row>
    <row r="64" spans="1:26">
      <c r="A64" s="5">
        <v>502</v>
      </c>
      <c r="B64" s="36" t="s">
        <v>30</v>
      </c>
      <c r="C64" s="37" t="s">
        <v>31</v>
      </c>
      <c r="D64" s="7" t="s">
        <v>144</v>
      </c>
      <c r="E64" s="7" t="s">
        <v>145</v>
      </c>
      <c r="F64" s="5">
        <v>1</v>
      </c>
      <c r="H64" s="8">
        <v>1</v>
      </c>
      <c r="K64" s="13"/>
      <c r="L64" s="11">
        <v>1</v>
      </c>
      <c r="M64" s="20">
        <v>1</v>
      </c>
    </row>
    <row r="65" spans="1:13">
      <c r="A65" s="5">
        <v>503</v>
      </c>
      <c r="B65" s="36" t="s">
        <v>30</v>
      </c>
      <c r="C65" s="37" t="s">
        <v>31</v>
      </c>
      <c r="D65" s="7" t="s">
        <v>90</v>
      </c>
      <c r="E65" s="7" t="s">
        <v>91</v>
      </c>
      <c r="F65" s="27"/>
      <c r="K65" s="13">
        <v>1</v>
      </c>
      <c r="L65" s="11"/>
      <c r="M65" s="20"/>
    </row>
    <row r="66" spans="1:13">
      <c r="A66" s="5">
        <v>506</v>
      </c>
      <c r="B66" s="36" t="s">
        <v>30</v>
      </c>
      <c r="C66" s="36" t="s">
        <v>31</v>
      </c>
      <c r="D66" s="7" t="s">
        <v>149</v>
      </c>
      <c r="E66" s="7" t="s">
        <v>150</v>
      </c>
      <c r="F66" s="27"/>
      <c r="H66" s="8">
        <v>1</v>
      </c>
      <c r="K66" s="13"/>
      <c r="L66" s="11">
        <v>1</v>
      </c>
      <c r="M66" s="20"/>
    </row>
    <row r="67" spans="1:13">
      <c r="A67" s="5">
        <v>507</v>
      </c>
      <c r="B67" s="36" t="s">
        <v>30</v>
      </c>
      <c r="C67" s="36" t="s">
        <v>31</v>
      </c>
      <c r="D67" s="7" t="s">
        <v>149</v>
      </c>
      <c r="E67" s="7" t="s">
        <v>151</v>
      </c>
      <c r="F67" s="5">
        <v>1</v>
      </c>
      <c r="H67" s="8">
        <v>1</v>
      </c>
      <c r="K67" s="13"/>
      <c r="L67" s="11">
        <v>1</v>
      </c>
      <c r="M67" s="20"/>
    </row>
    <row r="68" spans="1:13">
      <c r="A68" s="5">
        <v>509</v>
      </c>
      <c r="B68" s="36" t="s">
        <v>30</v>
      </c>
      <c r="C68" s="40" t="s">
        <v>47</v>
      </c>
      <c r="D68" s="7" t="s">
        <v>50</v>
      </c>
      <c r="E68" s="7" t="s">
        <v>51</v>
      </c>
      <c r="F68" s="5"/>
      <c r="H68" s="8">
        <v>1</v>
      </c>
      <c r="K68" s="10">
        <v>1</v>
      </c>
      <c r="L68" s="11">
        <v>1</v>
      </c>
      <c r="M68" s="20"/>
    </row>
    <row r="69" spans="1:13">
      <c r="A69" s="5">
        <v>510</v>
      </c>
      <c r="B69" s="36" t="s">
        <v>30</v>
      </c>
      <c r="C69" s="40" t="s">
        <v>47</v>
      </c>
      <c r="D69" s="7" t="s">
        <v>50</v>
      </c>
      <c r="E69" s="7" t="s">
        <v>113</v>
      </c>
      <c r="F69" s="5">
        <v>1</v>
      </c>
      <c r="G69" s="8">
        <v>1</v>
      </c>
      <c r="H69" s="8">
        <v>1</v>
      </c>
      <c r="K69" s="13">
        <v>1</v>
      </c>
      <c r="L69" s="11"/>
      <c r="M69" s="20"/>
    </row>
    <row r="70" spans="1:13">
      <c r="A70" s="5">
        <v>511</v>
      </c>
      <c r="B70" s="36" t="s">
        <v>30</v>
      </c>
      <c r="C70" s="40" t="s">
        <v>47</v>
      </c>
      <c r="D70" s="7" t="s">
        <v>50</v>
      </c>
      <c r="E70" s="7" t="s">
        <v>52</v>
      </c>
      <c r="F70" s="5"/>
      <c r="G70" s="8">
        <v>1</v>
      </c>
      <c r="H70" s="8">
        <v>1</v>
      </c>
      <c r="I70" s="8">
        <v>1</v>
      </c>
      <c r="K70" s="10">
        <v>1</v>
      </c>
      <c r="L70" s="11">
        <v>1</v>
      </c>
      <c r="M70" s="20"/>
    </row>
    <row r="71" spans="1:13">
      <c r="A71" s="5">
        <v>512</v>
      </c>
      <c r="B71" s="36" t="s">
        <v>30</v>
      </c>
      <c r="C71" s="40" t="s">
        <v>47</v>
      </c>
      <c r="D71" s="7" t="s">
        <v>50</v>
      </c>
      <c r="E71" s="7" t="s">
        <v>114</v>
      </c>
      <c r="F71" s="5"/>
      <c r="K71" s="13">
        <v>1</v>
      </c>
      <c r="L71" s="11"/>
      <c r="M71" s="20"/>
    </row>
    <row r="72" spans="1:13">
      <c r="A72" s="5">
        <v>513</v>
      </c>
      <c r="B72" s="36" t="s">
        <v>30</v>
      </c>
      <c r="C72" s="37" t="s">
        <v>31</v>
      </c>
      <c r="D72" s="7" t="s">
        <v>107</v>
      </c>
      <c r="E72" s="7" t="s">
        <v>108</v>
      </c>
      <c r="F72" s="5">
        <v>1</v>
      </c>
      <c r="I72" s="8">
        <v>1</v>
      </c>
      <c r="K72" s="13">
        <v>1</v>
      </c>
      <c r="L72" s="11"/>
      <c r="M72" s="20"/>
    </row>
    <row r="73" spans="1:13">
      <c r="A73" s="5">
        <v>523</v>
      </c>
      <c r="B73" s="36" t="s">
        <v>30</v>
      </c>
      <c r="C73" s="38" t="s">
        <v>34</v>
      </c>
      <c r="D73" s="7" t="s">
        <v>121</v>
      </c>
      <c r="E73" s="7" t="s">
        <v>122</v>
      </c>
      <c r="F73" s="5">
        <v>1</v>
      </c>
      <c r="H73" s="8">
        <v>1</v>
      </c>
      <c r="K73" s="13">
        <v>1</v>
      </c>
      <c r="L73" s="11"/>
      <c r="M73" s="20"/>
    </row>
    <row r="74" spans="1:13">
      <c r="A74" s="5">
        <v>527</v>
      </c>
      <c r="B74" s="36" t="s">
        <v>30</v>
      </c>
      <c r="C74" s="38" t="s">
        <v>34</v>
      </c>
      <c r="D74" s="7" t="s">
        <v>121</v>
      </c>
      <c r="E74" s="7" t="s">
        <v>123</v>
      </c>
      <c r="F74" s="5">
        <v>1</v>
      </c>
      <c r="H74" s="8">
        <v>1</v>
      </c>
      <c r="K74" s="13">
        <v>1</v>
      </c>
      <c r="L74" s="11"/>
      <c r="M74" s="20"/>
    </row>
    <row r="75" spans="1:13">
      <c r="A75" s="5">
        <v>531</v>
      </c>
      <c r="B75" s="36" t="s">
        <v>30</v>
      </c>
      <c r="C75" s="38" t="s">
        <v>34</v>
      </c>
      <c r="D75" s="7" t="s">
        <v>121</v>
      </c>
      <c r="E75" s="7" t="s">
        <v>124</v>
      </c>
      <c r="F75" s="5"/>
      <c r="H75" s="8">
        <v>1</v>
      </c>
      <c r="K75" s="13">
        <v>1</v>
      </c>
      <c r="L75" s="11"/>
      <c r="M75" s="20"/>
    </row>
    <row r="76" spans="1:13">
      <c r="A76" s="5">
        <v>534</v>
      </c>
      <c r="B76" s="36" t="s">
        <v>30</v>
      </c>
      <c r="C76" s="38" t="s">
        <v>34</v>
      </c>
      <c r="D76" s="7" t="s">
        <v>125</v>
      </c>
      <c r="E76" s="7" t="s">
        <v>126</v>
      </c>
      <c r="F76" s="27"/>
      <c r="H76" s="8">
        <v>1</v>
      </c>
      <c r="K76" s="13">
        <v>1</v>
      </c>
      <c r="L76" s="11"/>
      <c r="M76" s="20"/>
    </row>
    <row r="77" spans="1:13">
      <c r="A77" s="5">
        <v>537</v>
      </c>
      <c r="B77" s="36" t="s">
        <v>30</v>
      </c>
      <c r="C77" s="39" t="s">
        <v>38</v>
      </c>
      <c r="D77" s="7" t="s">
        <v>68</v>
      </c>
      <c r="E77" s="7" t="s">
        <v>69</v>
      </c>
      <c r="F77" s="27"/>
      <c r="H77" s="8">
        <v>1</v>
      </c>
      <c r="K77" s="13">
        <v>1</v>
      </c>
      <c r="L77" s="11"/>
      <c r="M77" s="20"/>
    </row>
    <row r="78" spans="1:13">
      <c r="A78" s="5">
        <v>543</v>
      </c>
      <c r="B78" s="36" t="s">
        <v>30</v>
      </c>
      <c r="C78" s="38" t="s">
        <v>34</v>
      </c>
      <c r="D78" s="7" t="s">
        <v>65</v>
      </c>
      <c r="E78" s="7" t="s">
        <v>127</v>
      </c>
      <c r="F78" s="5">
        <v>1</v>
      </c>
      <c r="H78" s="8">
        <v>1</v>
      </c>
      <c r="K78" s="13">
        <v>1</v>
      </c>
      <c r="L78" s="11"/>
      <c r="M78" s="20"/>
    </row>
    <row r="79" spans="1:13">
      <c r="A79" s="5">
        <v>544</v>
      </c>
      <c r="B79" s="36" t="s">
        <v>30</v>
      </c>
      <c r="C79" s="38" t="s">
        <v>34</v>
      </c>
      <c r="D79" s="7" t="s">
        <v>65</v>
      </c>
      <c r="E79" s="7" t="s">
        <v>128</v>
      </c>
      <c r="F79" s="5"/>
      <c r="K79" s="13">
        <v>1</v>
      </c>
      <c r="L79" s="11"/>
      <c r="M79" s="20"/>
    </row>
    <row r="80" spans="1:13">
      <c r="A80" s="5">
        <v>549</v>
      </c>
      <c r="B80" s="36" t="s">
        <v>30</v>
      </c>
      <c r="C80" s="38" t="s">
        <v>34</v>
      </c>
      <c r="D80" s="7" t="s">
        <v>65</v>
      </c>
      <c r="E80" s="7" t="s">
        <v>153</v>
      </c>
      <c r="F80" s="27"/>
      <c r="H80" s="8">
        <v>1</v>
      </c>
      <c r="K80" s="10"/>
      <c r="L80" s="11">
        <v>1</v>
      </c>
      <c r="M80" s="20"/>
    </row>
    <row r="81" spans="1:23">
      <c r="A81" s="5">
        <v>552</v>
      </c>
      <c r="B81" s="36" t="s">
        <v>30</v>
      </c>
      <c r="C81" s="38" t="s">
        <v>34</v>
      </c>
      <c r="D81" s="7" t="s">
        <v>65</v>
      </c>
      <c r="E81" s="7" t="s">
        <v>129</v>
      </c>
      <c r="F81" s="27"/>
      <c r="H81" s="8">
        <v>1</v>
      </c>
      <c r="K81" s="13">
        <v>1</v>
      </c>
      <c r="L81" s="11"/>
      <c r="M81" s="20"/>
    </row>
    <row r="82" spans="1:23">
      <c r="A82" s="5">
        <v>553</v>
      </c>
      <c r="B82" s="36" t="s">
        <v>30</v>
      </c>
      <c r="C82" s="38" t="s">
        <v>34</v>
      </c>
      <c r="D82" s="7" t="s">
        <v>65</v>
      </c>
      <c r="E82" s="7" t="s">
        <v>130</v>
      </c>
      <c r="F82" s="27"/>
      <c r="H82" s="8">
        <v>1</v>
      </c>
      <c r="K82" s="13">
        <v>1</v>
      </c>
      <c r="L82" s="11"/>
      <c r="M82" s="20"/>
    </row>
    <row r="83" spans="1:23">
      <c r="A83" s="5">
        <v>560</v>
      </c>
      <c r="B83" s="36" t="s">
        <v>30</v>
      </c>
      <c r="C83" s="38" t="s">
        <v>34</v>
      </c>
      <c r="D83" s="7" t="s">
        <v>65</v>
      </c>
      <c r="E83" s="7" t="s">
        <v>131</v>
      </c>
      <c r="F83" s="27"/>
      <c r="H83" s="8">
        <v>1</v>
      </c>
      <c r="K83" s="13">
        <v>1</v>
      </c>
      <c r="L83" s="11"/>
      <c r="M83" s="20"/>
    </row>
    <row r="84" spans="1:23">
      <c r="A84" s="5">
        <v>566</v>
      </c>
      <c r="B84" s="36" t="s">
        <v>30</v>
      </c>
      <c r="C84" s="40" t="s">
        <v>47</v>
      </c>
      <c r="D84" s="7" t="s">
        <v>53</v>
      </c>
      <c r="E84" s="7" t="s">
        <v>54</v>
      </c>
      <c r="F84" s="27">
        <v>1</v>
      </c>
      <c r="G84" s="8">
        <v>1</v>
      </c>
      <c r="H84" s="8">
        <v>1</v>
      </c>
      <c r="K84" s="13">
        <v>1</v>
      </c>
      <c r="L84" s="11">
        <v>1</v>
      </c>
      <c r="M84" s="20"/>
    </row>
    <row r="85" spans="1:23">
      <c r="A85" s="5">
        <v>570</v>
      </c>
      <c r="B85" s="36" t="s">
        <v>30</v>
      </c>
      <c r="C85" s="38" t="s">
        <v>34</v>
      </c>
      <c r="D85" s="7" t="s">
        <v>59</v>
      </c>
      <c r="E85" s="7" t="s">
        <v>60</v>
      </c>
      <c r="F85" s="27"/>
      <c r="H85" s="8">
        <v>1</v>
      </c>
      <c r="K85" s="10">
        <v>1</v>
      </c>
      <c r="L85" s="11">
        <v>1</v>
      </c>
      <c r="M85" s="20"/>
    </row>
    <row r="86" spans="1:23">
      <c r="A86" s="5">
        <v>571</v>
      </c>
      <c r="B86" s="36" t="s">
        <v>30</v>
      </c>
      <c r="C86" s="38" t="s">
        <v>34</v>
      </c>
      <c r="D86" s="7" t="s">
        <v>59</v>
      </c>
      <c r="E86" s="7" t="s">
        <v>132</v>
      </c>
      <c r="F86" s="5">
        <v>1</v>
      </c>
      <c r="H86" s="8">
        <v>1</v>
      </c>
      <c r="K86" s="13">
        <v>1</v>
      </c>
      <c r="L86" s="11"/>
      <c r="M86" s="20"/>
    </row>
    <row r="87" spans="1:23">
      <c r="A87" s="5">
        <v>573</v>
      </c>
      <c r="B87" s="36" t="s">
        <v>30</v>
      </c>
      <c r="C87" s="38" t="s">
        <v>34</v>
      </c>
      <c r="D87" s="7" t="s">
        <v>59</v>
      </c>
      <c r="E87" s="7" t="s">
        <v>133</v>
      </c>
      <c r="F87" s="5">
        <v>1</v>
      </c>
      <c r="H87" s="8">
        <v>1</v>
      </c>
      <c r="K87" s="13">
        <v>1</v>
      </c>
      <c r="L87" s="11"/>
      <c r="M87" s="20"/>
    </row>
    <row r="88" spans="1:23">
      <c r="A88" s="5">
        <v>581</v>
      </c>
      <c r="B88" s="36" t="s">
        <v>30</v>
      </c>
      <c r="C88" s="38" t="s">
        <v>34</v>
      </c>
      <c r="D88" s="7" t="s">
        <v>134</v>
      </c>
      <c r="E88" s="7" t="s">
        <v>135</v>
      </c>
      <c r="F88" s="5"/>
      <c r="H88" s="8">
        <v>1</v>
      </c>
      <c r="K88" s="13">
        <v>1</v>
      </c>
      <c r="L88" s="11"/>
      <c r="M88" s="20"/>
    </row>
    <row r="89" spans="1:23">
      <c r="A89" s="5">
        <v>582</v>
      </c>
      <c r="B89" s="36" t="s">
        <v>30</v>
      </c>
      <c r="C89" s="38" t="s">
        <v>34</v>
      </c>
      <c r="D89" s="7" t="s">
        <v>61</v>
      </c>
      <c r="E89" s="7" t="s">
        <v>62</v>
      </c>
      <c r="F89" s="27"/>
      <c r="H89" s="8">
        <v>1</v>
      </c>
      <c r="K89" s="10">
        <v>1</v>
      </c>
      <c r="L89" s="11">
        <v>1</v>
      </c>
      <c r="M89" s="20"/>
    </row>
    <row r="90" spans="1:23">
      <c r="A90" s="5">
        <v>583</v>
      </c>
      <c r="B90" s="36" t="s">
        <v>30</v>
      </c>
      <c r="C90" s="38" t="s">
        <v>34</v>
      </c>
      <c r="D90" s="7" t="s">
        <v>61</v>
      </c>
      <c r="E90" s="7" t="s">
        <v>136</v>
      </c>
      <c r="F90" s="27"/>
      <c r="H90" s="8">
        <v>1</v>
      </c>
      <c r="K90" s="10">
        <v>1</v>
      </c>
      <c r="L90" s="11"/>
      <c r="M90" s="20"/>
    </row>
    <row r="91" spans="1:23">
      <c r="A91" s="5">
        <v>585</v>
      </c>
      <c r="B91" s="36" t="s">
        <v>30</v>
      </c>
      <c r="C91" s="42" t="s">
        <v>92</v>
      </c>
      <c r="D91" s="7" t="s">
        <v>109</v>
      </c>
      <c r="E91" s="7" t="s">
        <v>110</v>
      </c>
      <c r="F91" s="27"/>
      <c r="K91" s="13">
        <v>1</v>
      </c>
      <c r="L91" s="11"/>
      <c r="M91" s="20"/>
    </row>
    <row r="92" spans="1:23">
      <c r="A92" s="5">
        <v>715</v>
      </c>
      <c r="B92" s="6" t="s">
        <v>262</v>
      </c>
      <c r="D92" s="7" t="s">
        <v>263</v>
      </c>
      <c r="E92" s="7" t="s">
        <v>264</v>
      </c>
      <c r="F92" s="5">
        <v>1</v>
      </c>
      <c r="G92" s="8">
        <v>1</v>
      </c>
      <c r="H92" s="8">
        <v>1</v>
      </c>
      <c r="K92" s="10">
        <v>1</v>
      </c>
      <c r="L92" s="11">
        <v>1</v>
      </c>
      <c r="M92" s="20"/>
      <c r="R92" s="6"/>
      <c r="S92" s="6"/>
      <c r="T92" s="6"/>
      <c r="U92" s="6"/>
      <c r="V92" s="6"/>
      <c r="W92" s="6"/>
    </row>
    <row r="93" spans="1:23">
      <c r="A93" s="5">
        <v>856</v>
      </c>
      <c r="B93" s="6" t="s">
        <v>262</v>
      </c>
      <c r="D93" s="7" t="s">
        <v>265</v>
      </c>
      <c r="E93" s="7" t="s">
        <v>266</v>
      </c>
      <c r="F93" s="5">
        <v>1</v>
      </c>
      <c r="K93" s="10">
        <v>1</v>
      </c>
      <c r="L93" s="11"/>
      <c r="M93" s="12">
        <v>1</v>
      </c>
      <c r="S93" s="6"/>
      <c r="T93" s="6"/>
      <c r="U93" s="6"/>
      <c r="V93" s="6"/>
      <c r="W93" s="6"/>
    </row>
    <row r="94" spans="1:23">
      <c r="A94" s="5">
        <v>858</v>
      </c>
      <c r="B94" s="6" t="s">
        <v>262</v>
      </c>
      <c r="D94" s="7" t="s">
        <v>265</v>
      </c>
      <c r="E94" s="7" t="s">
        <v>115</v>
      </c>
      <c r="F94" s="5">
        <v>1</v>
      </c>
      <c r="K94" s="10">
        <v>1</v>
      </c>
      <c r="L94" s="11"/>
      <c r="M94" s="12">
        <v>1</v>
      </c>
    </row>
    <row r="95" spans="1:23">
      <c r="A95" s="5">
        <v>1209</v>
      </c>
      <c r="B95" s="45" t="s">
        <v>255</v>
      </c>
      <c r="C95" s="30" t="s">
        <v>259</v>
      </c>
      <c r="D95" s="19" t="s">
        <v>214</v>
      </c>
      <c r="E95" s="7" t="s">
        <v>222</v>
      </c>
      <c r="H95" s="8">
        <v>1</v>
      </c>
      <c r="K95" s="13"/>
      <c r="L95" s="11"/>
      <c r="M95" s="20">
        <v>1</v>
      </c>
    </row>
    <row r="96" spans="1:23">
      <c r="A96" s="5">
        <v>1214</v>
      </c>
      <c r="B96" s="45" t="s">
        <v>255</v>
      </c>
      <c r="C96" s="46" t="s">
        <v>256</v>
      </c>
      <c r="D96" s="19" t="s">
        <v>156</v>
      </c>
      <c r="E96" s="7" t="s">
        <v>215</v>
      </c>
      <c r="H96" s="8">
        <v>1</v>
      </c>
      <c r="K96" s="13"/>
      <c r="L96" s="11">
        <v>1</v>
      </c>
      <c r="M96" s="20"/>
    </row>
    <row r="97" spans="1:13">
      <c r="A97" s="5">
        <v>1226</v>
      </c>
      <c r="B97" s="45" t="s">
        <v>255</v>
      </c>
      <c r="C97" s="46" t="s">
        <v>256</v>
      </c>
      <c r="D97" s="19" t="s">
        <v>158</v>
      </c>
      <c r="E97" s="7" t="s">
        <v>63</v>
      </c>
      <c r="H97" s="8">
        <v>1</v>
      </c>
      <c r="J97" s="8">
        <v>1</v>
      </c>
      <c r="K97" s="13">
        <v>1</v>
      </c>
      <c r="L97" s="11">
        <v>1</v>
      </c>
      <c r="M97" s="20">
        <v>1</v>
      </c>
    </row>
    <row r="98" spans="1:13">
      <c r="A98" s="5">
        <v>1227</v>
      </c>
      <c r="B98" s="45" t="s">
        <v>255</v>
      </c>
      <c r="C98" s="46" t="s">
        <v>256</v>
      </c>
      <c r="D98" s="19" t="s">
        <v>158</v>
      </c>
      <c r="E98" s="7" t="s">
        <v>159</v>
      </c>
      <c r="H98" s="8">
        <v>1</v>
      </c>
      <c r="J98" s="8">
        <v>1</v>
      </c>
      <c r="K98" s="13">
        <v>1</v>
      </c>
      <c r="L98" s="11">
        <v>1</v>
      </c>
      <c r="M98" s="20">
        <v>1</v>
      </c>
    </row>
    <row r="99" spans="1:13">
      <c r="A99" s="5">
        <v>1228</v>
      </c>
      <c r="B99" s="45" t="s">
        <v>255</v>
      </c>
      <c r="C99" s="46" t="s">
        <v>256</v>
      </c>
      <c r="D99" s="19" t="s">
        <v>158</v>
      </c>
      <c r="E99" s="7" t="s">
        <v>204</v>
      </c>
      <c r="H99" s="8">
        <v>1</v>
      </c>
      <c r="J99" s="8">
        <v>1</v>
      </c>
      <c r="K99" s="13"/>
      <c r="L99" s="11">
        <v>1</v>
      </c>
      <c r="M99" s="20"/>
    </row>
    <row r="100" spans="1:13">
      <c r="A100" s="5">
        <v>1231</v>
      </c>
      <c r="B100" s="45" t="s">
        <v>255</v>
      </c>
      <c r="C100" s="46" t="s">
        <v>256</v>
      </c>
      <c r="D100" s="19" t="s">
        <v>158</v>
      </c>
      <c r="E100" s="7" t="s">
        <v>160</v>
      </c>
      <c r="H100" s="8">
        <v>1</v>
      </c>
      <c r="I100" s="8">
        <v>1</v>
      </c>
      <c r="J100" s="8">
        <v>1</v>
      </c>
      <c r="K100" s="13">
        <v>1</v>
      </c>
      <c r="L100" s="11">
        <v>1</v>
      </c>
      <c r="M100" s="20">
        <v>1</v>
      </c>
    </row>
    <row r="101" spans="1:13">
      <c r="A101" s="5">
        <v>1232</v>
      </c>
      <c r="B101" s="45" t="s">
        <v>255</v>
      </c>
      <c r="C101" s="46" t="s">
        <v>256</v>
      </c>
      <c r="D101" s="19" t="s">
        <v>158</v>
      </c>
      <c r="E101" s="7" t="s">
        <v>205</v>
      </c>
      <c r="H101" s="8">
        <v>1</v>
      </c>
      <c r="J101" s="8">
        <v>1</v>
      </c>
      <c r="K101" s="13"/>
      <c r="L101" s="11">
        <v>1</v>
      </c>
      <c r="M101" s="20">
        <v>1</v>
      </c>
    </row>
    <row r="102" spans="1:13">
      <c r="A102" s="5">
        <v>1251</v>
      </c>
      <c r="B102" s="45" t="s">
        <v>255</v>
      </c>
      <c r="C102" s="45" t="s">
        <v>257</v>
      </c>
      <c r="D102" s="19" t="s">
        <v>161</v>
      </c>
      <c r="E102" s="7" t="s">
        <v>216</v>
      </c>
      <c r="H102" s="8">
        <v>1</v>
      </c>
      <c r="J102" s="8">
        <v>1</v>
      </c>
      <c r="K102" s="13"/>
      <c r="L102" s="11">
        <v>1</v>
      </c>
      <c r="M102" s="20"/>
    </row>
    <row r="103" spans="1:13">
      <c r="A103" s="5">
        <v>1252</v>
      </c>
      <c r="B103" s="45" t="s">
        <v>255</v>
      </c>
      <c r="C103" s="45" t="s">
        <v>257</v>
      </c>
      <c r="D103" s="19" t="s">
        <v>161</v>
      </c>
      <c r="E103" s="7" t="s">
        <v>162</v>
      </c>
      <c r="H103" s="8">
        <v>1</v>
      </c>
      <c r="J103" s="8">
        <v>1</v>
      </c>
      <c r="K103" s="13">
        <v>1</v>
      </c>
      <c r="L103" s="11">
        <v>1</v>
      </c>
      <c r="M103" s="20">
        <v>1</v>
      </c>
    </row>
    <row r="104" spans="1:13">
      <c r="A104" s="5">
        <v>1253</v>
      </c>
      <c r="B104" s="45" t="s">
        <v>255</v>
      </c>
      <c r="C104" s="48" t="s">
        <v>260</v>
      </c>
      <c r="D104" s="19" t="s">
        <v>163</v>
      </c>
      <c r="E104" s="7" t="s">
        <v>136</v>
      </c>
      <c r="F104" s="98"/>
      <c r="K104" s="13"/>
      <c r="L104" s="11">
        <v>1</v>
      </c>
      <c r="M104" s="20"/>
    </row>
    <row r="105" spans="1:13">
      <c r="A105" s="5">
        <v>1255</v>
      </c>
      <c r="B105" s="45" t="s">
        <v>255</v>
      </c>
      <c r="C105" s="48" t="s">
        <v>260</v>
      </c>
      <c r="D105" s="19" t="s">
        <v>163</v>
      </c>
      <c r="E105" s="7" t="s">
        <v>164</v>
      </c>
      <c r="H105" s="8">
        <v>1</v>
      </c>
      <c r="K105" s="13">
        <v>1</v>
      </c>
      <c r="L105" s="11">
        <v>1</v>
      </c>
      <c r="M105" s="20">
        <v>1</v>
      </c>
    </row>
    <row r="106" spans="1:13">
      <c r="A106" s="5">
        <v>1258</v>
      </c>
      <c r="B106" s="45" t="s">
        <v>255</v>
      </c>
      <c r="C106" s="48" t="s">
        <v>260</v>
      </c>
      <c r="D106" s="19" t="s">
        <v>178</v>
      </c>
      <c r="E106" s="7" t="s">
        <v>186</v>
      </c>
      <c r="H106" s="8">
        <v>1</v>
      </c>
      <c r="K106" s="13">
        <v>1</v>
      </c>
      <c r="L106" s="11"/>
      <c r="M106" s="20"/>
    </row>
    <row r="107" spans="1:13">
      <c r="A107" s="5">
        <v>1259</v>
      </c>
      <c r="B107" s="45" t="s">
        <v>255</v>
      </c>
      <c r="C107" s="48" t="s">
        <v>260</v>
      </c>
      <c r="D107" s="21" t="s">
        <v>178</v>
      </c>
      <c r="E107" s="7" t="s">
        <v>187</v>
      </c>
      <c r="H107" s="8">
        <v>1</v>
      </c>
      <c r="K107" s="13">
        <v>1</v>
      </c>
      <c r="L107" s="11"/>
      <c r="M107" s="20"/>
    </row>
    <row r="108" spans="1:13">
      <c r="A108" s="5">
        <v>1260</v>
      </c>
      <c r="B108" s="45" t="s">
        <v>255</v>
      </c>
      <c r="C108" s="48" t="s">
        <v>260</v>
      </c>
      <c r="D108" s="19" t="s">
        <v>178</v>
      </c>
      <c r="E108" s="7" t="s">
        <v>188</v>
      </c>
      <c r="H108" s="8">
        <v>1</v>
      </c>
      <c r="K108" s="13">
        <v>1</v>
      </c>
      <c r="L108" s="11"/>
      <c r="M108" s="20"/>
    </row>
    <row r="109" spans="1:13">
      <c r="A109" s="5">
        <v>1261</v>
      </c>
      <c r="B109" s="45" t="s">
        <v>255</v>
      </c>
      <c r="C109" s="48" t="s">
        <v>260</v>
      </c>
      <c r="D109" s="19" t="s">
        <v>178</v>
      </c>
      <c r="E109" s="7" t="s">
        <v>189</v>
      </c>
      <c r="H109" s="8">
        <v>1</v>
      </c>
      <c r="K109" s="13">
        <v>1</v>
      </c>
      <c r="L109" s="11"/>
      <c r="M109" s="20"/>
    </row>
    <row r="110" spans="1:13">
      <c r="A110" s="5">
        <v>1262</v>
      </c>
      <c r="B110" s="45" t="s">
        <v>255</v>
      </c>
      <c r="C110" s="48" t="s">
        <v>260</v>
      </c>
      <c r="D110" s="19" t="s">
        <v>178</v>
      </c>
      <c r="E110" s="7" t="s">
        <v>190</v>
      </c>
      <c r="F110" s="5"/>
      <c r="G110" s="5"/>
      <c r="H110" s="5">
        <v>1</v>
      </c>
      <c r="J110" s="5"/>
      <c r="K110" s="13">
        <v>1</v>
      </c>
      <c r="L110" s="11"/>
      <c r="M110" s="20"/>
    </row>
    <row r="111" spans="1:13">
      <c r="A111" s="5">
        <v>1263</v>
      </c>
      <c r="B111" s="45" t="s">
        <v>255</v>
      </c>
      <c r="C111" s="48" t="s">
        <v>260</v>
      </c>
      <c r="D111" s="19" t="s">
        <v>178</v>
      </c>
      <c r="E111" s="7" t="s">
        <v>179</v>
      </c>
      <c r="H111" s="8">
        <v>1</v>
      </c>
      <c r="K111" s="13">
        <v>1</v>
      </c>
      <c r="L111" s="11">
        <v>1</v>
      </c>
      <c r="M111" s="20"/>
    </row>
    <row r="112" spans="1:13">
      <c r="A112" s="5">
        <v>1265</v>
      </c>
      <c r="B112" s="45" t="s">
        <v>255</v>
      </c>
      <c r="C112" s="48" t="s">
        <v>260</v>
      </c>
      <c r="D112" s="19" t="s">
        <v>178</v>
      </c>
      <c r="E112" s="7" t="s">
        <v>191</v>
      </c>
      <c r="F112" s="5"/>
      <c r="G112" s="5"/>
      <c r="H112" s="5">
        <v>1</v>
      </c>
      <c r="J112" s="5"/>
      <c r="K112" s="13">
        <v>1</v>
      </c>
      <c r="L112" s="11"/>
      <c r="M112" s="20"/>
    </row>
    <row r="113" spans="1:13">
      <c r="A113" s="5">
        <v>1266</v>
      </c>
      <c r="B113" s="45" t="s">
        <v>255</v>
      </c>
      <c r="C113" s="48" t="s">
        <v>260</v>
      </c>
      <c r="D113" s="19" t="s">
        <v>178</v>
      </c>
      <c r="E113" s="7" t="s">
        <v>192</v>
      </c>
      <c r="F113" s="8">
        <v>1</v>
      </c>
      <c r="H113" s="8">
        <v>1</v>
      </c>
      <c r="J113" s="8">
        <v>1</v>
      </c>
      <c r="K113" s="13">
        <v>1</v>
      </c>
      <c r="L113" s="11"/>
      <c r="M113" s="20"/>
    </row>
    <row r="114" spans="1:13">
      <c r="A114" s="5">
        <v>1267</v>
      </c>
      <c r="B114" s="45" t="s">
        <v>255</v>
      </c>
      <c r="C114" s="48" t="s">
        <v>260</v>
      </c>
      <c r="D114" s="19" t="s">
        <v>193</v>
      </c>
      <c r="E114" s="7" t="s">
        <v>194</v>
      </c>
      <c r="H114" s="8">
        <v>1</v>
      </c>
      <c r="K114" s="13">
        <v>1</v>
      </c>
      <c r="L114" s="11"/>
      <c r="M114" s="20"/>
    </row>
    <row r="115" spans="1:13">
      <c r="A115" s="5">
        <v>1273</v>
      </c>
      <c r="B115" s="45" t="s">
        <v>255</v>
      </c>
      <c r="C115" s="46" t="s">
        <v>256</v>
      </c>
      <c r="D115" s="19" t="s">
        <v>195</v>
      </c>
      <c r="E115" s="7" t="s">
        <v>196</v>
      </c>
      <c r="F115" s="5"/>
      <c r="G115" s="5"/>
      <c r="H115" s="5">
        <v>1</v>
      </c>
      <c r="J115" s="5"/>
      <c r="K115" s="13">
        <v>1</v>
      </c>
      <c r="L115" s="11"/>
      <c r="M115" s="20"/>
    </row>
    <row r="116" spans="1:13">
      <c r="A116" s="5">
        <v>1275</v>
      </c>
      <c r="B116" s="45" t="s">
        <v>255</v>
      </c>
      <c r="C116" s="47" t="s">
        <v>258</v>
      </c>
      <c r="D116" s="19" t="s">
        <v>165</v>
      </c>
      <c r="E116" s="7" t="s">
        <v>166</v>
      </c>
      <c r="F116" s="5"/>
      <c r="G116" s="5"/>
      <c r="H116" s="5">
        <v>1</v>
      </c>
      <c r="I116" s="8">
        <v>1</v>
      </c>
      <c r="J116" s="5"/>
      <c r="K116" s="13">
        <v>1</v>
      </c>
      <c r="L116" s="11">
        <v>1</v>
      </c>
      <c r="M116" s="20">
        <v>1</v>
      </c>
    </row>
    <row r="117" spans="1:13">
      <c r="A117" s="5">
        <v>1276</v>
      </c>
      <c r="B117" s="45" t="s">
        <v>255</v>
      </c>
      <c r="C117" s="47" t="s">
        <v>258</v>
      </c>
      <c r="D117" s="19" t="s">
        <v>165</v>
      </c>
      <c r="E117" s="7" t="s">
        <v>167</v>
      </c>
      <c r="F117" s="5"/>
      <c r="G117" s="5"/>
      <c r="H117" s="5"/>
      <c r="J117" s="5"/>
      <c r="K117" s="13">
        <v>1</v>
      </c>
      <c r="L117" s="11">
        <v>1</v>
      </c>
      <c r="M117" s="20">
        <v>1</v>
      </c>
    </row>
    <row r="118" spans="1:13">
      <c r="A118" s="5">
        <v>1281</v>
      </c>
      <c r="B118" s="45" t="s">
        <v>255</v>
      </c>
      <c r="C118" s="48" t="s">
        <v>260</v>
      </c>
      <c r="D118" s="21" t="s">
        <v>180</v>
      </c>
      <c r="E118" s="7" t="s">
        <v>197</v>
      </c>
      <c r="F118" s="5"/>
      <c r="G118" s="5"/>
      <c r="H118" s="5"/>
      <c r="J118" s="5"/>
      <c r="K118" s="13">
        <v>1</v>
      </c>
      <c r="L118" s="11"/>
      <c r="M118" s="20"/>
    </row>
    <row r="119" spans="1:13">
      <c r="A119" s="5">
        <v>1282</v>
      </c>
      <c r="B119" s="45" t="s">
        <v>255</v>
      </c>
      <c r="C119" s="48" t="s">
        <v>260</v>
      </c>
      <c r="D119" s="19" t="s">
        <v>180</v>
      </c>
      <c r="E119" s="7" t="s">
        <v>181</v>
      </c>
      <c r="F119" s="5"/>
      <c r="G119" s="5"/>
      <c r="H119" s="5"/>
      <c r="J119" s="5"/>
      <c r="K119" s="13">
        <v>1</v>
      </c>
      <c r="L119" s="11">
        <v>1</v>
      </c>
      <c r="M119" s="20"/>
    </row>
    <row r="120" spans="1:13">
      <c r="A120" s="5">
        <v>1283</v>
      </c>
      <c r="B120" s="45" t="s">
        <v>255</v>
      </c>
      <c r="C120" s="30" t="s">
        <v>259</v>
      </c>
      <c r="D120" s="19" t="s">
        <v>223</v>
      </c>
      <c r="E120" s="7" t="s">
        <v>224</v>
      </c>
      <c r="F120" s="5"/>
      <c r="G120" s="5"/>
      <c r="H120" s="5"/>
      <c r="J120" s="5"/>
      <c r="K120" s="13"/>
      <c r="L120" s="11"/>
      <c r="M120" s="20">
        <v>1</v>
      </c>
    </row>
    <row r="121" spans="1:13">
      <c r="A121" s="5">
        <v>1284</v>
      </c>
      <c r="B121" s="45" t="s">
        <v>255</v>
      </c>
      <c r="C121" s="30" t="s">
        <v>259</v>
      </c>
      <c r="D121" s="19" t="s">
        <v>223</v>
      </c>
      <c r="E121" s="7" t="s">
        <v>225</v>
      </c>
      <c r="F121" s="5"/>
      <c r="G121" s="5"/>
      <c r="H121" s="5"/>
      <c r="J121" s="5"/>
      <c r="K121" s="13"/>
      <c r="L121" s="11"/>
      <c r="M121" s="20">
        <v>1</v>
      </c>
    </row>
    <row r="122" spans="1:13">
      <c r="A122" s="5">
        <v>1285</v>
      </c>
      <c r="B122" s="45" t="s">
        <v>255</v>
      </c>
      <c r="C122" s="30" t="s">
        <v>259</v>
      </c>
      <c r="D122" s="19" t="s">
        <v>223</v>
      </c>
      <c r="E122" s="7" t="s">
        <v>226</v>
      </c>
      <c r="F122" s="5"/>
      <c r="G122" s="5"/>
      <c r="H122" s="5"/>
      <c r="J122" s="5"/>
      <c r="K122" s="13"/>
      <c r="L122" s="11"/>
      <c r="M122" s="20">
        <v>1</v>
      </c>
    </row>
    <row r="123" spans="1:13">
      <c r="A123" s="5">
        <v>1291</v>
      </c>
      <c r="B123" s="45" t="s">
        <v>255</v>
      </c>
      <c r="C123" s="48" t="s">
        <v>260</v>
      </c>
      <c r="D123" s="19" t="s">
        <v>198</v>
      </c>
      <c r="E123" s="7" t="s">
        <v>199</v>
      </c>
      <c r="F123" s="5"/>
      <c r="G123" s="5"/>
      <c r="H123" s="5">
        <v>1</v>
      </c>
      <c r="J123" s="5"/>
      <c r="K123" s="13">
        <v>1</v>
      </c>
      <c r="L123" s="11"/>
      <c r="M123" s="20"/>
    </row>
    <row r="124" spans="1:13">
      <c r="A124" s="5">
        <v>1293</v>
      </c>
      <c r="B124" s="45" t="s">
        <v>255</v>
      </c>
      <c r="C124" s="49" t="s">
        <v>261</v>
      </c>
      <c r="D124" s="19" t="s">
        <v>217</v>
      </c>
      <c r="E124" s="7" t="s">
        <v>227</v>
      </c>
      <c r="F124" s="5"/>
      <c r="G124" s="5"/>
      <c r="H124" s="5"/>
      <c r="J124" s="5"/>
      <c r="K124" s="13"/>
      <c r="L124" s="11"/>
      <c r="M124" s="20">
        <v>1</v>
      </c>
    </row>
    <row r="125" spans="1:13">
      <c r="A125" s="5">
        <v>1294</v>
      </c>
      <c r="B125" s="45" t="s">
        <v>255</v>
      </c>
      <c r="C125" s="49" t="s">
        <v>261</v>
      </c>
      <c r="D125" s="19" t="s">
        <v>217</v>
      </c>
      <c r="E125" s="7" t="s">
        <v>218</v>
      </c>
      <c r="F125" s="5"/>
      <c r="G125" s="5"/>
      <c r="H125" s="5"/>
      <c r="J125" s="5"/>
      <c r="K125" s="13"/>
      <c r="L125" s="11">
        <v>1</v>
      </c>
      <c r="M125" s="20"/>
    </row>
    <row r="126" spans="1:13">
      <c r="A126" s="5">
        <v>1306</v>
      </c>
      <c r="B126" s="45" t="s">
        <v>255</v>
      </c>
      <c r="C126" s="45" t="s">
        <v>257</v>
      </c>
      <c r="D126" s="19" t="s">
        <v>182</v>
      </c>
      <c r="E126" s="7" t="s">
        <v>183</v>
      </c>
      <c r="F126" s="5"/>
      <c r="G126" s="5"/>
      <c r="H126" s="5">
        <v>1</v>
      </c>
      <c r="J126" s="5"/>
      <c r="K126" s="13">
        <v>1</v>
      </c>
      <c r="L126" s="11">
        <v>1</v>
      </c>
      <c r="M126" s="20"/>
    </row>
    <row r="127" spans="1:13">
      <c r="A127" s="5">
        <v>1315</v>
      </c>
      <c r="B127" s="45" t="s">
        <v>255</v>
      </c>
      <c r="C127" s="46" t="s">
        <v>256</v>
      </c>
      <c r="D127" s="19" t="s">
        <v>228</v>
      </c>
      <c r="E127" s="7" t="s">
        <v>229</v>
      </c>
      <c r="F127" s="5"/>
      <c r="G127" s="5"/>
      <c r="H127" s="5">
        <v>1</v>
      </c>
      <c r="J127" s="5">
        <v>1</v>
      </c>
      <c r="K127" s="13"/>
      <c r="L127" s="11"/>
      <c r="M127" s="20">
        <v>1</v>
      </c>
    </row>
    <row r="128" spans="1:13">
      <c r="A128" s="5">
        <v>1322</v>
      </c>
      <c r="B128" s="45" t="s">
        <v>255</v>
      </c>
      <c r="C128" s="30" t="s">
        <v>259</v>
      </c>
      <c r="D128" s="19" t="s">
        <v>206</v>
      </c>
      <c r="E128" s="7" t="s">
        <v>230</v>
      </c>
      <c r="F128" s="5"/>
      <c r="G128" s="5"/>
      <c r="H128" s="5">
        <v>1</v>
      </c>
      <c r="J128" s="5">
        <v>1</v>
      </c>
      <c r="K128" s="13"/>
      <c r="L128" s="11"/>
      <c r="M128" s="20">
        <v>1</v>
      </c>
    </row>
    <row r="129" spans="1:18">
      <c r="A129" s="5">
        <v>1324</v>
      </c>
      <c r="B129" s="45" t="s">
        <v>255</v>
      </c>
      <c r="C129" s="30" t="s">
        <v>259</v>
      </c>
      <c r="D129" s="19" t="s">
        <v>168</v>
      </c>
      <c r="E129" s="7" t="s">
        <v>231</v>
      </c>
      <c r="F129" s="5">
        <v>1</v>
      </c>
      <c r="G129" s="5"/>
      <c r="H129" s="5">
        <v>1</v>
      </c>
      <c r="J129" s="5">
        <v>1</v>
      </c>
      <c r="K129" s="13"/>
      <c r="L129" s="11"/>
      <c r="M129" s="20">
        <v>1</v>
      </c>
    </row>
    <row r="130" spans="1:18">
      <c r="A130" s="5">
        <v>1325</v>
      </c>
      <c r="B130" s="45" t="s">
        <v>255</v>
      </c>
      <c r="C130" s="30" t="s">
        <v>259</v>
      </c>
      <c r="D130" s="19" t="s">
        <v>168</v>
      </c>
      <c r="E130" s="7" t="s">
        <v>157</v>
      </c>
      <c r="F130" s="5"/>
      <c r="G130" s="5"/>
      <c r="H130" s="5">
        <v>1</v>
      </c>
      <c r="J130" s="5"/>
      <c r="K130" s="13">
        <v>1</v>
      </c>
      <c r="L130" s="11">
        <v>1</v>
      </c>
      <c r="M130" s="20">
        <v>1</v>
      </c>
    </row>
    <row r="131" spans="1:18">
      <c r="A131" s="5">
        <v>1326</v>
      </c>
      <c r="B131" s="45" t="s">
        <v>255</v>
      </c>
      <c r="C131" s="30" t="s">
        <v>259</v>
      </c>
      <c r="D131" s="19" t="s">
        <v>168</v>
      </c>
      <c r="E131" s="7" t="s">
        <v>232</v>
      </c>
      <c r="F131" s="5"/>
      <c r="G131" s="5"/>
      <c r="H131" s="5">
        <v>1</v>
      </c>
      <c r="J131" s="5"/>
      <c r="K131" s="13"/>
      <c r="L131" s="11"/>
      <c r="M131" s="20">
        <v>1</v>
      </c>
    </row>
    <row r="132" spans="1:18">
      <c r="A132" s="5">
        <v>1332</v>
      </c>
      <c r="B132" s="45" t="s">
        <v>255</v>
      </c>
      <c r="C132" s="30" t="s">
        <v>259</v>
      </c>
      <c r="D132" s="19" t="s">
        <v>168</v>
      </c>
      <c r="E132" s="7" t="s">
        <v>169</v>
      </c>
      <c r="F132" s="5">
        <v>1</v>
      </c>
      <c r="G132" s="5"/>
      <c r="H132" s="5">
        <v>1</v>
      </c>
      <c r="J132" s="5">
        <v>1</v>
      </c>
      <c r="K132" s="13">
        <v>1</v>
      </c>
      <c r="L132" s="11">
        <v>1</v>
      </c>
      <c r="M132" s="20">
        <v>1</v>
      </c>
    </row>
    <row r="133" spans="1:18">
      <c r="A133" s="5">
        <v>1333</v>
      </c>
      <c r="B133" s="45" t="s">
        <v>255</v>
      </c>
      <c r="C133" s="30" t="s">
        <v>259</v>
      </c>
      <c r="D133" s="19" t="s">
        <v>168</v>
      </c>
      <c r="E133" s="7" t="s">
        <v>207</v>
      </c>
      <c r="F133" s="5">
        <v>1</v>
      </c>
      <c r="G133" s="5"/>
      <c r="H133" s="5">
        <v>1</v>
      </c>
      <c r="J133" s="5">
        <v>1</v>
      </c>
      <c r="K133" s="13"/>
      <c r="L133" s="11">
        <v>1</v>
      </c>
      <c r="M133" s="20">
        <v>1</v>
      </c>
      <c r="R133" s="6"/>
    </row>
    <row r="134" spans="1:18">
      <c r="A134" s="5">
        <v>1339</v>
      </c>
      <c r="B134" s="45" t="s">
        <v>255</v>
      </c>
      <c r="C134" s="30" t="s">
        <v>259</v>
      </c>
      <c r="D134" s="19" t="s">
        <v>168</v>
      </c>
      <c r="E134" s="7" t="s">
        <v>233</v>
      </c>
      <c r="F134" s="5"/>
      <c r="G134" s="5"/>
      <c r="H134" s="5">
        <v>1</v>
      </c>
      <c r="J134" s="5"/>
      <c r="K134" s="13"/>
      <c r="L134" s="11"/>
      <c r="M134" s="20">
        <v>1</v>
      </c>
    </row>
    <row r="135" spans="1:18">
      <c r="A135" s="5">
        <v>1340</v>
      </c>
      <c r="B135" s="45" t="s">
        <v>255</v>
      </c>
      <c r="C135" s="30" t="s">
        <v>259</v>
      </c>
      <c r="D135" s="19" t="s">
        <v>168</v>
      </c>
      <c r="E135" s="7" t="s">
        <v>170</v>
      </c>
      <c r="F135" s="5"/>
      <c r="G135" s="5"/>
      <c r="H135" s="5">
        <v>1</v>
      </c>
      <c r="J135" s="5"/>
      <c r="K135" s="13">
        <v>1</v>
      </c>
      <c r="L135" s="11">
        <v>1</v>
      </c>
      <c r="M135" s="20">
        <v>1</v>
      </c>
    </row>
    <row r="136" spans="1:18">
      <c r="A136" s="5">
        <v>1342</v>
      </c>
      <c r="B136" s="45" t="s">
        <v>255</v>
      </c>
      <c r="C136" s="30" t="s">
        <v>259</v>
      </c>
      <c r="D136" s="19" t="s">
        <v>168</v>
      </c>
      <c r="E136" s="7" t="s">
        <v>234</v>
      </c>
      <c r="F136" s="5"/>
      <c r="G136" s="5"/>
      <c r="H136" s="5">
        <v>1</v>
      </c>
      <c r="J136" s="5">
        <v>1</v>
      </c>
      <c r="K136" s="13"/>
      <c r="L136" s="11"/>
      <c r="M136" s="20">
        <v>1</v>
      </c>
    </row>
    <row r="137" spans="1:18">
      <c r="A137" s="5">
        <v>1344</v>
      </c>
      <c r="B137" s="45" t="s">
        <v>255</v>
      </c>
      <c r="C137" s="30" t="s">
        <v>259</v>
      </c>
      <c r="D137" s="19" t="s">
        <v>168</v>
      </c>
      <c r="E137" s="7" t="s">
        <v>200</v>
      </c>
      <c r="F137" s="5"/>
      <c r="G137" s="5"/>
      <c r="H137" s="5">
        <v>1</v>
      </c>
      <c r="I137" s="8">
        <v>1</v>
      </c>
      <c r="J137" s="5">
        <v>1</v>
      </c>
      <c r="K137" s="13">
        <v>1</v>
      </c>
      <c r="L137" s="11"/>
      <c r="M137" s="20"/>
    </row>
    <row r="138" spans="1:18">
      <c r="A138" s="5">
        <v>1345</v>
      </c>
      <c r="B138" s="45" t="s">
        <v>255</v>
      </c>
      <c r="C138" s="30" t="s">
        <v>259</v>
      </c>
      <c r="D138" s="19" t="s">
        <v>168</v>
      </c>
      <c r="E138" s="7" t="s">
        <v>208</v>
      </c>
      <c r="F138" s="5"/>
      <c r="G138" s="5"/>
      <c r="H138" s="5">
        <v>1</v>
      </c>
      <c r="J138" s="5"/>
      <c r="K138" s="13"/>
      <c r="L138" s="11">
        <v>1</v>
      </c>
      <c r="M138" s="20">
        <v>1</v>
      </c>
    </row>
    <row r="139" spans="1:18">
      <c r="A139" s="5">
        <v>1346</v>
      </c>
      <c r="B139" s="45" t="s">
        <v>255</v>
      </c>
      <c r="C139" s="30" t="s">
        <v>259</v>
      </c>
      <c r="D139" s="19" t="s">
        <v>168</v>
      </c>
      <c r="E139" s="7" t="s">
        <v>235</v>
      </c>
      <c r="F139" s="5"/>
      <c r="G139" s="5"/>
      <c r="H139" s="5"/>
      <c r="J139" s="5"/>
      <c r="K139" s="13"/>
      <c r="L139" s="11"/>
      <c r="M139" s="20">
        <v>1</v>
      </c>
    </row>
    <row r="140" spans="1:18">
      <c r="A140" s="5">
        <v>1347</v>
      </c>
      <c r="B140" s="45" t="s">
        <v>255</v>
      </c>
      <c r="C140" s="30" t="s">
        <v>259</v>
      </c>
      <c r="D140" s="19" t="s">
        <v>168</v>
      </c>
      <c r="E140" s="7" t="s">
        <v>236</v>
      </c>
      <c r="F140" s="5"/>
      <c r="G140" s="5"/>
      <c r="H140" s="5">
        <v>1</v>
      </c>
      <c r="J140" s="5"/>
      <c r="K140" s="13"/>
      <c r="L140" s="11"/>
      <c r="M140" s="20">
        <v>1</v>
      </c>
    </row>
    <row r="141" spans="1:18">
      <c r="A141" s="5">
        <v>1348</v>
      </c>
      <c r="B141" s="45" t="s">
        <v>255</v>
      </c>
      <c r="C141" s="30" t="s">
        <v>259</v>
      </c>
      <c r="D141" s="21" t="s">
        <v>168</v>
      </c>
      <c r="E141" s="22" t="s">
        <v>184</v>
      </c>
      <c r="F141" s="5">
        <v>1</v>
      </c>
      <c r="G141" s="5"/>
      <c r="H141" s="5">
        <v>1</v>
      </c>
      <c r="I141" s="8">
        <v>1</v>
      </c>
      <c r="J141" s="5">
        <v>1</v>
      </c>
      <c r="K141" s="13">
        <v>1</v>
      </c>
      <c r="L141" s="11">
        <v>1</v>
      </c>
      <c r="M141" s="20"/>
    </row>
    <row r="142" spans="1:18">
      <c r="A142" s="5">
        <v>1349</v>
      </c>
      <c r="B142" s="45" t="s">
        <v>255</v>
      </c>
      <c r="C142" s="30" t="s">
        <v>259</v>
      </c>
      <c r="D142" s="19" t="s">
        <v>168</v>
      </c>
      <c r="E142" s="7" t="s">
        <v>237</v>
      </c>
      <c r="F142" s="5"/>
      <c r="G142" s="5"/>
      <c r="H142" s="5"/>
      <c r="J142" s="5"/>
      <c r="K142" s="13"/>
      <c r="L142" s="11"/>
      <c r="M142" s="20">
        <v>1</v>
      </c>
    </row>
    <row r="143" spans="1:18">
      <c r="A143" s="5">
        <v>1350</v>
      </c>
      <c r="B143" s="45" t="s">
        <v>255</v>
      </c>
      <c r="C143" s="30" t="s">
        <v>259</v>
      </c>
      <c r="D143" s="19" t="s">
        <v>168</v>
      </c>
      <c r="E143" s="7" t="s">
        <v>209</v>
      </c>
      <c r="F143" s="5"/>
      <c r="G143" s="5"/>
      <c r="H143" s="5">
        <v>1</v>
      </c>
      <c r="J143" s="5">
        <v>1</v>
      </c>
      <c r="K143" s="13"/>
      <c r="L143" s="11">
        <v>1</v>
      </c>
      <c r="M143" s="20">
        <v>1</v>
      </c>
    </row>
    <row r="144" spans="1:18">
      <c r="A144" s="5">
        <v>1351</v>
      </c>
      <c r="B144" s="45" t="s">
        <v>255</v>
      </c>
      <c r="C144" s="30" t="s">
        <v>259</v>
      </c>
      <c r="D144" s="19" t="s">
        <v>168</v>
      </c>
      <c r="E144" s="7" t="s">
        <v>238</v>
      </c>
      <c r="F144" s="5"/>
      <c r="G144" s="5"/>
      <c r="H144" s="5">
        <v>1</v>
      </c>
      <c r="J144" s="5"/>
      <c r="K144" s="13"/>
      <c r="L144" s="11"/>
      <c r="M144" s="20">
        <v>1</v>
      </c>
    </row>
    <row r="145" spans="1:13">
      <c r="A145" s="5">
        <v>1352</v>
      </c>
      <c r="B145" s="45" t="s">
        <v>255</v>
      </c>
      <c r="C145" s="30" t="s">
        <v>259</v>
      </c>
      <c r="D145" s="19" t="s">
        <v>168</v>
      </c>
      <c r="E145" s="7" t="s">
        <v>210</v>
      </c>
      <c r="F145" s="5"/>
      <c r="G145" s="5"/>
      <c r="H145" s="5">
        <v>1</v>
      </c>
      <c r="J145" s="5">
        <v>1</v>
      </c>
      <c r="K145" s="13"/>
      <c r="L145" s="11">
        <v>1</v>
      </c>
      <c r="M145" s="20">
        <v>1</v>
      </c>
    </row>
    <row r="146" spans="1:13">
      <c r="A146" s="5">
        <v>1353</v>
      </c>
      <c r="B146" s="45" t="s">
        <v>255</v>
      </c>
      <c r="C146" s="30" t="s">
        <v>259</v>
      </c>
      <c r="D146" s="19" t="s">
        <v>168</v>
      </c>
      <c r="E146" s="7" t="s">
        <v>239</v>
      </c>
      <c r="F146" s="5"/>
      <c r="G146" s="5"/>
      <c r="H146" s="5">
        <v>1</v>
      </c>
      <c r="J146" s="5">
        <v>1</v>
      </c>
      <c r="K146" s="13"/>
      <c r="L146" s="11"/>
      <c r="M146" s="20">
        <v>1</v>
      </c>
    </row>
    <row r="147" spans="1:13">
      <c r="A147" s="5">
        <v>1356</v>
      </c>
      <c r="B147" s="45" t="s">
        <v>255</v>
      </c>
      <c r="C147" s="30" t="s">
        <v>259</v>
      </c>
      <c r="D147" s="19" t="s">
        <v>168</v>
      </c>
      <c r="E147" s="7" t="s">
        <v>211</v>
      </c>
      <c r="F147" s="5"/>
      <c r="G147" s="5"/>
      <c r="H147" s="5">
        <v>1</v>
      </c>
      <c r="J147" s="5"/>
      <c r="K147" s="13"/>
      <c r="L147" s="11">
        <v>1</v>
      </c>
      <c r="M147" s="20">
        <v>1</v>
      </c>
    </row>
    <row r="148" spans="1:13">
      <c r="A148" s="5">
        <v>1358</v>
      </c>
      <c r="B148" s="45" t="s">
        <v>255</v>
      </c>
      <c r="C148" s="30" t="s">
        <v>259</v>
      </c>
      <c r="D148" s="19" t="s">
        <v>168</v>
      </c>
      <c r="E148" s="7" t="s">
        <v>240</v>
      </c>
      <c r="F148" s="5"/>
      <c r="G148" s="5"/>
      <c r="H148" s="5">
        <v>1</v>
      </c>
      <c r="I148" s="8">
        <v>1</v>
      </c>
      <c r="J148" s="5"/>
      <c r="K148" s="13"/>
      <c r="L148" s="11"/>
      <c r="M148" s="20">
        <v>1</v>
      </c>
    </row>
    <row r="149" spans="1:13">
      <c r="A149" s="5">
        <v>1361</v>
      </c>
      <c r="B149" s="45" t="s">
        <v>255</v>
      </c>
      <c r="C149" s="30" t="s">
        <v>259</v>
      </c>
      <c r="D149" s="19" t="s">
        <v>168</v>
      </c>
      <c r="E149" s="7" t="s">
        <v>201</v>
      </c>
      <c r="F149" s="5"/>
      <c r="G149" s="5"/>
      <c r="H149" s="5">
        <v>1</v>
      </c>
      <c r="J149" s="5">
        <v>1</v>
      </c>
      <c r="K149" s="13">
        <v>1</v>
      </c>
      <c r="L149" s="11"/>
      <c r="M149" s="20"/>
    </row>
    <row r="150" spans="1:13">
      <c r="A150" s="5">
        <v>1362</v>
      </c>
      <c r="B150" s="45" t="s">
        <v>255</v>
      </c>
      <c r="C150" s="30" t="s">
        <v>259</v>
      </c>
      <c r="D150" s="19" t="s">
        <v>168</v>
      </c>
      <c r="E150" s="7" t="s">
        <v>241</v>
      </c>
      <c r="F150" s="5"/>
      <c r="G150" s="5"/>
      <c r="H150" s="5">
        <v>1</v>
      </c>
      <c r="I150" s="8">
        <v>1</v>
      </c>
      <c r="J150" s="5">
        <v>1</v>
      </c>
      <c r="K150" s="13"/>
      <c r="L150" s="11"/>
      <c r="M150" s="20">
        <v>1</v>
      </c>
    </row>
    <row r="151" spans="1:13">
      <c r="A151" s="5">
        <v>1363</v>
      </c>
      <c r="B151" s="45" t="s">
        <v>255</v>
      </c>
      <c r="C151" s="30" t="s">
        <v>259</v>
      </c>
      <c r="D151" s="19" t="s">
        <v>168</v>
      </c>
      <c r="E151" s="7" t="s">
        <v>242</v>
      </c>
      <c r="F151" s="5"/>
      <c r="G151" s="5"/>
      <c r="H151" s="5">
        <v>1</v>
      </c>
      <c r="J151" s="5"/>
      <c r="K151" s="13"/>
      <c r="L151" s="11"/>
      <c r="M151" s="20">
        <v>1</v>
      </c>
    </row>
    <row r="152" spans="1:13">
      <c r="A152" s="5">
        <v>1364</v>
      </c>
      <c r="B152" s="45" t="s">
        <v>255</v>
      </c>
      <c r="C152" s="30" t="s">
        <v>259</v>
      </c>
      <c r="D152" s="19" t="s">
        <v>168</v>
      </c>
      <c r="E152" s="7" t="s">
        <v>243</v>
      </c>
      <c r="F152" s="5"/>
      <c r="G152" s="5"/>
      <c r="H152" s="5">
        <v>1</v>
      </c>
      <c r="J152" s="5"/>
      <c r="K152" s="13"/>
      <c r="L152" s="11"/>
      <c r="M152" s="20">
        <v>1</v>
      </c>
    </row>
    <row r="153" spans="1:13">
      <c r="A153" s="5">
        <v>1366</v>
      </c>
      <c r="B153" s="45" t="s">
        <v>255</v>
      </c>
      <c r="C153" s="30" t="s">
        <v>259</v>
      </c>
      <c r="D153" s="19" t="s">
        <v>168</v>
      </c>
      <c r="E153" s="7" t="s">
        <v>244</v>
      </c>
      <c r="F153" s="5"/>
      <c r="G153" s="5"/>
      <c r="H153" s="5">
        <v>1</v>
      </c>
      <c r="J153" s="5">
        <v>1</v>
      </c>
      <c r="K153" s="13"/>
      <c r="L153" s="11"/>
      <c r="M153" s="20">
        <v>1</v>
      </c>
    </row>
    <row r="154" spans="1:13">
      <c r="A154" s="5">
        <v>1367</v>
      </c>
      <c r="B154" s="45" t="s">
        <v>255</v>
      </c>
      <c r="C154" s="30" t="s">
        <v>259</v>
      </c>
      <c r="D154" s="19" t="s">
        <v>168</v>
      </c>
      <c r="E154" s="7" t="s">
        <v>219</v>
      </c>
      <c r="F154" s="5"/>
      <c r="G154" s="5"/>
      <c r="H154" s="5">
        <v>1</v>
      </c>
      <c r="J154" s="5">
        <v>1</v>
      </c>
      <c r="K154" s="13"/>
      <c r="L154" s="11">
        <v>1</v>
      </c>
      <c r="M154" s="20"/>
    </row>
    <row r="155" spans="1:13">
      <c r="A155" s="5">
        <v>1368</v>
      </c>
      <c r="B155" s="45" t="s">
        <v>255</v>
      </c>
      <c r="C155" s="30" t="s">
        <v>259</v>
      </c>
      <c r="D155" s="19" t="s">
        <v>168</v>
      </c>
      <c r="E155" s="7" t="s">
        <v>245</v>
      </c>
      <c r="F155" s="5"/>
      <c r="G155" s="5"/>
      <c r="H155" s="5">
        <v>1</v>
      </c>
      <c r="J155" s="5">
        <v>1</v>
      </c>
      <c r="K155" s="13"/>
      <c r="L155" s="11"/>
      <c r="M155" s="20">
        <v>1</v>
      </c>
    </row>
    <row r="156" spans="1:13">
      <c r="A156" s="5">
        <v>1369</v>
      </c>
      <c r="B156" s="45" t="s">
        <v>255</v>
      </c>
      <c r="C156" s="30" t="s">
        <v>259</v>
      </c>
      <c r="D156" s="19" t="s">
        <v>168</v>
      </c>
      <c r="E156" s="7" t="s">
        <v>185</v>
      </c>
      <c r="F156" s="5"/>
      <c r="G156" s="5"/>
      <c r="H156" s="5"/>
      <c r="J156" s="5"/>
      <c r="K156" s="13">
        <v>1</v>
      </c>
      <c r="L156" s="11">
        <v>1</v>
      </c>
      <c r="M156" s="20"/>
    </row>
    <row r="157" spans="1:13">
      <c r="A157" s="5">
        <v>1370</v>
      </c>
      <c r="B157" s="45" t="s">
        <v>255</v>
      </c>
      <c r="C157" s="30" t="s">
        <v>259</v>
      </c>
      <c r="D157" s="19" t="s">
        <v>168</v>
      </c>
      <c r="E157" s="7" t="s">
        <v>212</v>
      </c>
      <c r="F157" s="5"/>
      <c r="G157" s="5"/>
      <c r="H157" s="5">
        <v>1</v>
      </c>
      <c r="J157" s="5">
        <v>1</v>
      </c>
      <c r="K157" s="13"/>
      <c r="L157" s="11">
        <v>1</v>
      </c>
      <c r="M157" s="20">
        <v>1</v>
      </c>
    </row>
    <row r="158" spans="1:13">
      <c r="A158" s="5">
        <v>1373</v>
      </c>
      <c r="B158" s="45" t="s">
        <v>255</v>
      </c>
      <c r="C158" s="30" t="s">
        <v>259</v>
      </c>
      <c r="D158" s="19" t="s">
        <v>168</v>
      </c>
      <c r="E158" s="7" t="s">
        <v>213</v>
      </c>
      <c r="F158" s="5"/>
      <c r="G158" s="5"/>
      <c r="H158" s="5">
        <v>1</v>
      </c>
      <c r="J158" s="5"/>
      <c r="K158" s="13"/>
      <c r="L158" s="11">
        <v>1</v>
      </c>
      <c r="M158" s="20">
        <v>1</v>
      </c>
    </row>
    <row r="159" spans="1:13">
      <c r="A159" s="5">
        <v>1374</v>
      </c>
      <c r="B159" s="45" t="s">
        <v>255</v>
      </c>
      <c r="C159" s="30" t="s">
        <v>259</v>
      </c>
      <c r="D159" s="19" t="s">
        <v>168</v>
      </c>
      <c r="E159" s="7" t="s">
        <v>246</v>
      </c>
      <c r="F159" s="5"/>
      <c r="G159" s="5"/>
      <c r="H159" s="5">
        <v>1</v>
      </c>
      <c r="J159" s="5"/>
      <c r="K159" s="13"/>
      <c r="L159" s="11"/>
      <c r="M159" s="20">
        <v>1</v>
      </c>
    </row>
    <row r="160" spans="1:13">
      <c r="A160" s="5">
        <v>1376</v>
      </c>
      <c r="B160" s="45" t="s">
        <v>255</v>
      </c>
      <c r="C160" s="30" t="s">
        <v>259</v>
      </c>
      <c r="D160" s="19" t="s">
        <v>168</v>
      </c>
      <c r="E160" s="7" t="s">
        <v>171</v>
      </c>
      <c r="H160" s="8">
        <v>1</v>
      </c>
      <c r="J160" s="5">
        <v>1</v>
      </c>
      <c r="K160" s="13">
        <v>1</v>
      </c>
      <c r="L160" s="11">
        <v>1</v>
      </c>
      <c r="M160" s="20">
        <v>1</v>
      </c>
    </row>
    <row r="161" spans="1:23">
      <c r="A161" s="5">
        <v>1378</v>
      </c>
      <c r="B161" s="45" t="s">
        <v>255</v>
      </c>
      <c r="C161" s="30" t="s">
        <v>259</v>
      </c>
      <c r="D161" s="19" t="s">
        <v>168</v>
      </c>
      <c r="E161" s="7" t="s">
        <v>220</v>
      </c>
      <c r="F161" s="5"/>
      <c r="G161" s="5"/>
      <c r="H161" s="5">
        <v>1</v>
      </c>
      <c r="J161" s="5">
        <v>1</v>
      </c>
      <c r="K161" s="13"/>
      <c r="L161" s="11">
        <v>1</v>
      </c>
      <c r="M161" s="20"/>
    </row>
    <row r="162" spans="1:23">
      <c r="A162" s="5">
        <v>1379</v>
      </c>
      <c r="B162" s="45" t="s">
        <v>255</v>
      </c>
      <c r="C162" s="30" t="s">
        <v>259</v>
      </c>
      <c r="D162" s="19" t="s">
        <v>168</v>
      </c>
      <c r="E162" s="7" t="s">
        <v>226</v>
      </c>
      <c r="F162" s="5"/>
      <c r="G162" s="5"/>
      <c r="H162" s="5">
        <v>1</v>
      </c>
      <c r="J162" s="5"/>
      <c r="K162" s="13"/>
      <c r="L162" s="11"/>
      <c r="M162" s="20">
        <v>1</v>
      </c>
    </row>
    <row r="163" spans="1:23">
      <c r="A163" s="5">
        <v>1380</v>
      </c>
      <c r="B163" s="45" t="s">
        <v>259</v>
      </c>
      <c r="C163" s="48" t="s">
        <v>260</v>
      </c>
      <c r="D163" s="19" t="s">
        <v>172</v>
      </c>
      <c r="E163" s="7" t="s">
        <v>173</v>
      </c>
      <c r="F163" s="5"/>
      <c r="G163" s="5"/>
      <c r="H163" s="5"/>
      <c r="J163" s="5"/>
      <c r="K163" s="13">
        <v>1</v>
      </c>
      <c r="L163" s="11"/>
      <c r="M163" s="20"/>
      <c r="Q163" s="6"/>
    </row>
    <row r="164" spans="1:23">
      <c r="A164" s="5">
        <v>1381</v>
      </c>
      <c r="B164" s="45" t="s">
        <v>255</v>
      </c>
      <c r="C164" s="48" t="s">
        <v>260</v>
      </c>
      <c r="D164" s="19" t="s">
        <v>172</v>
      </c>
      <c r="E164" s="7" t="s">
        <v>174</v>
      </c>
      <c r="F164" s="5"/>
      <c r="G164" s="5"/>
      <c r="H164" s="5">
        <v>1</v>
      </c>
      <c r="J164" s="5"/>
      <c r="K164" s="13">
        <v>1</v>
      </c>
      <c r="L164" s="11">
        <v>1</v>
      </c>
      <c r="M164" s="20">
        <v>1</v>
      </c>
    </row>
    <row r="165" spans="1:23">
      <c r="A165" s="5">
        <v>1383</v>
      </c>
      <c r="B165" s="45" t="s">
        <v>255</v>
      </c>
      <c r="C165" s="48" t="s">
        <v>260</v>
      </c>
      <c r="D165" s="19" t="s">
        <v>172</v>
      </c>
      <c r="E165" s="7" t="s">
        <v>175</v>
      </c>
      <c r="F165" s="5"/>
      <c r="G165" s="5"/>
      <c r="H165" s="5">
        <v>1</v>
      </c>
      <c r="J165" s="5">
        <v>1</v>
      </c>
      <c r="K165" s="13">
        <v>1</v>
      </c>
      <c r="L165" s="11">
        <v>1</v>
      </c>
      <c r="M165" s="20">
        <v>1</v>
      </c>
    </row>
    <row r="166" spans="1:23">
      <c r="A166" s="5">
        <v>1385</v>
      </c>
      <c r="B166" s="45" t="s">
        <v>255</v>
      </c>
      <c r="C166" s="48" t="s">
        <v>260</v>
      </c>
      <c r="D166" s="19" t="s">
        <v>172</v>
      </c>
      <c r="E166" s="7" t="s">
        <v>221</v>
      </c>
      <c r="F166" s="5"/>
      <c r="G166" s="5"/>
      <c r="H166" s="5">
        <v>1</v>
      </c>
      <c r="J166" s="5"/>
      <c r="K166" s="13"/>
      <c r="L166" s="11">
        <v>1</v>
      </c>
      <c r="M166" s="20"/>
    </row>
    <row r="167" spans="1:23">
      <c r="A167" s="5">
        <v>1386</v>
      </c>
      <c r="B167" s="45" t="s">
        <v>255</v>
      </c>
      <c r="C167" s="48" t="s">
        <v>260</v>
      </c>
      <c r="D167" s="19" t="s">
        <v>172</v>
      </c>
      <c r="E167" s="7" t="s">
        <v>247</v>
      </c>
      <c r="F167" s="5"/>
      <c r="G167" s="5"/>
      <c r="H167" s="5">
        <v>1</v>
      </c>
      <c r="J167" s="5">
        <v>1</v>
      </c>
      <c r="K167" s="13"/>
      <c r="L167" s="11"/>
      <c r="M167" s="20">
        <v>1</v>
      </c>
    </row>
    <row r="168" spans="1:23">
      <c r="A168" s="5">
        <v>1392</v>
      </c>
      <c r="B168" s="45" t="s">
        <v>255</v>
      </c>
      <c r="C168" s="48" t="s">
        <v>260</v>
      </c>
      <c r="D168" s="21" t="s">
        <v>202</v>
      </c>
      <c r="E168" s="7" t="s">
        <v>203</v>
      </c>
      <c r="F168" s="5"/>
      <c r="G168" s="5"/>
      <c r="H168" s="5">
        <v>1</v>
      </c>
      <c r="J168" s="5"/>
      <c r="K168" s="13">
        <v>1</v>
      </c>
      <c r="L168" s="11"/>
      <c r="M168" s="20"/>
    </row>
    <row r="169" spans="1:23">
      <c r="A169" s="5">
        <v>1395</v>
      </c>
      <c r="B169" s="45" t="s">
        <v>255</v>
      </c>
      <c r="C169" s="47" t="s">
        <v>258</v>
      </c>
      <c r="D169" s="19" t="s">
        <v>176</v>
      </c>
      <c r="E169" s="7" t="s">
        <v>177</v>
      </c>
      <c r="F169" s="5"/>
      <c r="G169" s="5"/>
      <c r="H169" s="5">
        <v>1</v>
      </c>
      <c r="I169" s="8">
        <v>1</v>
      </c>
      <c r="J169" s="5">
        <v>1</v>
      </c>
      <c r="K169" s="13">
        <v>1</v>
      </c>
      <c r="L169" s="11">
        <v>1</v>
      </c>
      <c r="M169" s="20">
        <v>1</v>
      </c>
      <c r="Q169" s="6"/>
    </row>
    <row r="170" spans="1:23">
      <c r="K170" s="5"/>
      <c r="L170" s="5"/>
      <c r="M170" s="5"/>
      <c r="O170" s="6"/>
      <c r="P170" s="6"/>
      <c r="Q170" s="6"/>
      <c r="R170" s="6"/>
      <c r="S170" s="6"/>
      <c r="T170" s="6"/>
      <c r="U170" s="6"/>
      <c r="V170" s="6"/>
      <c r="W170" s="6"/>
    </row>
    <row r="171" spans="1:23">
      <c r="K171" s="5"/>
      <c r="L171" s="5"/>
      <c r="M171" s="5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4" thickBot="1">
      <c r="A172" s="23"/>
      <c r="B172" s="24"/>
      <c r="C172" s="24"/>
      <c r="D172" s="24"/>
      <c r="E172" s="24"/>
      <c r="F172" s="50"/>
      <c r="G172" s="50"/>
      <c r="H172" s="50"/>
      <c r="I172" s="50"/>
      <c r="J172" s="50"/>
      <c r="K172" s="50">
        <f>SUM(K5:K169)</f>
        <v>109</v>
      </c>
      <c r="L172" s="50">
        <f>SUM(L5:L169)</f>
        <v>64</v>
      </c>
      <c r="M172" s="50">
        <f>SUM(M5:M169)</f>
        <v>59</v>
      </c>
      <c r="O172" s="6"/>
      <c r="P172" s="6"/>
      <c r="Q172" s="6"/>
      <c r="R172" s="6"/>
      <c r="S172" s="6"/>
      <c r="T172" s="6"/>
      <c r="U172" s="6"/>
      <c r="V172" s="6"/>
      <c r="W172" s="6"/>
    </row>
    <row r="173" spans="1:23">
      <c r="K173" s="5"/>
      <c r="L173" s="5"/>
      <c r="M173" s="5"/>
      <c r="O173" s="6"/>
      <c r="P173" s="6"/>
      <c r="Q173" s="6"/>
      <c r="R173" s="6"/>
      <c r="S173" s="6"/>
      <c r="T173" s="6"/>
      <c r="U173" s="6"/>
      <c r="V173" s="6"/>
      <c r="W173" s="6"/>
    </row>
  </sheetData>
  <sortState xmlns:xlrd2="http://schemas.microsoft.com/office/spreadsheetml/2017/richdata2" ref="B8:O91">
    <sortCondition ref="D8:D91"/>
    <sortCondition ref="E8:E91"/>
  </sortState>
  <mergeCells count="2">
    <mergeCell ref="K3:M3"/>
    <mergeCell ref="F3:J3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 PP–distribution</vt:lpstr>
      <vt:lpstr>B PP subfamilies</vt:lpstr>
      <vt:lpstr>C All flower visitors</vt:lpstr>
    </vt:vector>
  </TitlesOfParts>
  <Company>_x0002_AU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M. Olesen</dc:creator>
  <cp:lastModifiedBy>CAROLIN MAYER</cp:lastModifiedBy>
  <cp:lastPrinted>2013-01-02T12:29:33Z</cp:lastPrinted>
  <dcterms:created xsi:type="dcterms:W3CDTF">2012-03-14T11:37:43Z</dcterms:created>
  <dcterms:modified xsi:type="dcterms:W3CDTF">2023-11-17T12:08:46Z</dcterms:modified>
</cp:coreProperties>
</file>