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-Line\JPE\manuscripts\JPE866_Ollerton\"/>
    </mc:Choice>
  </mc:AlternateContent>
  <xr:revisionPtr revIDLastSave="0" documentId="13_ncr:1_{E55732F6-5695-46CE-A124-68BC796AEF05}" xr6:coauthVersionLast="47" xr6:coauthVersionMax="47" xr10:uidLastSave="{00000000-0000-0000-0000-000000000000}"/>
  <bookViews>
    <workbookView xWindow="-110" yWindow="-110" windowWidth="19420" windowHeight="10300" tabRatio="695" activeTab="1" xr2:uid="{8DC0E155-A8C0-4F88-91B9-47989D3796F5}"/>
  </bookViews>
  <sheets>
    <sheet name="cover" sheetId="7" r:id="rId1"/>
    <sheet name="Nectar data" sheetId="1" r:id="rId2"/>
    <sheet name="Seed set data" sheetId="2" r:id="rId3"/>
    <sheet name="Seed weight data" sheetId="3" r:id="rId4"/>
    <sheet name="Pollinator visitation data" sheetId="4" r:id="rId5"/>
    <sheet name="Pollinator residence time data" sheetId="5" r:id="rId6"/>
    <sheet name="Infloresence measurements" sheetId="6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1" i="6" l="1"/>
  <c r="D31" i="6"/>
  <c r="B31" i="6"/>
  <c r="C30" i="6"/>
  <c r="D30" i="6"/>
  <c r="B30" i="6"/>
  <c r="F4" i="2" l="1"/>
  <c r="F3" i="2"/>
  <c r="F2" i="2"/>
  <c r="J44" i="1"/>
  <c r="J49" i="1"/>
  <c r="J52" i="1"/>
  <c r="J53" i="1"/>
  <c r="J54" i="1"/>
  <c r="J62" i="1"/>
  <c r="J63" i="1"/>
  <c r="J64" i="1"/>
  <c r="J65" i="1"/>
  <c r="J66" i="1"/>
  <c r="J73" i="1"/>
  <c r="J74" i="1"/>
  <c r="J75" i="1"/>
  <c r="J76" i="1"/>
  <c r="J80" i="1"/>
  <c r="J3" i="1"/>
  <c r="J4" i="1"/>
  <c r="J15" i="1"/>
  <c r="J16" i="1"/>
  <c r="J17" i="1"/>
  <c r="J18" i="1"/>
  <c r="H96" i="1"/>
  <c r="H97" i="1"/>
  <c r="L97" i="1" s="1"/>
  <c r="N97" i="1" s="1"/>
  <c r="H98" i="1"/>
  <c r="L98" i="1" s="1"/>
  <c r="N98" i="1" s="1"/>
  <c r="H99" i="1"/>
  <c r="H100" i="1"/>
  <c r="L100" i="1" s="1"/>
  <c r="N100" i="1" s="1"/>
  <c r="H101" i="1"/>
  <c r="L101" i="1" s="1"/>
  <c r="N101" i="1" s="1"/>
  <c r="H102" i="1"/>
  <c r="H103" i="1"/>
  <c r="H104" i="1"/>
  <c r="L104" i="1" s="1"/>
  <c r="N104" i="1" s="1"/>
  <c r="H105" i="1"/>
  <c r="L105" i="1" s="1"/>
  <c r="N105" i="1" s="1"/>
  <c r="H106" i="1"/>
  <c r="L106" i="1" s="1"/>
  <c r="N106" i="1" s="1"/>
  <c r="H107" i="1"/>
  <c r="H108" i="1"/>
  <c r="H95" i="1"/>
  <c r="H43" i="1"/>
  <c r="H44" i="1"/>
  <c r="H45" i="1"/>
  <c r="H46" i="1"/>
  <c r="H47" i="1"/>
  <c r="H48" i="1"/>
  <c r="H49" i="1"/>
  <c r="L49" i="1" s="1"/>
  <c r="N49" i="1" s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L62" i="1" s="1"/>
  <c r="N62" i="1" s="1"/>
  <c r="H63" i="1"/>
  <c r="L63" i="1" s="1"/>
  <c r="N63" i="1" s="1"/>
  <c r="H64" i="1"/>
  <c r="H65" i="1"/>
  <c r="H66" i="1"/>
  <c r="H67" i="1"/>
  <c r="H68" i="1"/>
  <c r="H69" i="1"/>
  <c r="H70" i="1"/>
  <c r="H71" i="1"/>
  <c r="H72" i="1"/>
  <c r="H73" i="1"/>
  <c r="L73" i="1" s="1"/>
  <c r="N73" i="1" s="1"/>
  <c r="H74" i="1"/>
  <c r="L74" i="1" s="1"/>
  <c r="N74" i="1" s="1"/>
  <c r="H75" i="1"/>
  <c r="L75" i="1" s="1"/>
  <c r="N75" i="1" s="1"/>
  <c r="H76" i="1"/>
  <c r="H77" i="1"/>
  <c r="H78" i="1"/>
  <c r="H79" i="1"/>
  <c r="H80" i="1"/>
  <c r="L80" i="1" s="1"/>
  <c r="N80" i="1" s="1"/>
  <c r="H81" i="1"/>
  <c r="H82" i="1"/>
  <c r="H42" i="1"/>
  <c r="H3" i="1"/>
  <c r="H4" i="1"/>
  <c r="L4" i="1" s="1"/>
  <c r="N4" i="1" s="1"/>
  <c r="H5" i="1"/>
  <c r="H6" i="1"/>
  <c r="H7" i="1"/>
  <c r="H8" i="1"/>
  <c r="H9" i="1"/>
  <c r="H10" i="1"/>
  <c r="H11" i="1"/>
  <c r="H12" i="1"/>
  <c r="H13" i="1"/>
  <c r="L13" i="1" s="1"/>
  <c r="N13" i="1" s="1"/>
  <c r="H14" i="1"/>
  <c r="H15" i="1"/>
  <c r="L15" i="1" s="1"/>
  <c r="N15" i="1" s="1"/>
  <c r="H16" i="1"/>
  <c r="L16" i="1" s="1"/>
  <c r="N16" i="1" s="1"/>
  <c r="H17" i="1"/>
  <c r="L17" i="1" s="1"/>
  <c r="N17" i="1" s="1"/>
  <c r="H18" i="1"/>
  <c r="L18" i="1" s="1"/>
  <c r="N18" i="1" s="1"/>
  <c r="H19" i="1"/>
  <c r="H20" i="1"/>
  <c r="H21" i="1"/>
  <c r="H22" i="1"/>
  <c r="H23" i="1"/>
  <c r="H24" i="1"/>
  <c r="H2" i="1"/>
  <c r="L2" i="1" s="1"/>
  <c r="N2" i="1" s="1"/>
  <c r="F3" i="1"/>
  <c r="F4" i="1"/>
  <c r="F5" i="1"/>
  <c r="J5" i="1" s="1"/>
  <c r="F6" i="1"/>
  <c r="J6" i="1" s="1"/>
  <c r="F7" i="1"/>
  <c r="J7" i="1" s="1"/>
  <c r="L7" i="1" s="1"/>
  <c r="N7" i="1" s="1"/>
  <c r="F8" i="1"/>
  <c r="J8" i="1" s="1"/>
  <c r="L8" i="1" s="1"/>
  <c r="N8" i="1" s="1"/>
  <c r="F9" i="1"/>
  <c r="J9" i="1" s="1"/>
  <c r="F10" i="1"/>
  <c r="J10" i="1" s="1"/>
  <c r="F11" i="1"/>
  <c r="J11" i="1" s="1"/>
  <c r="F12" i="1"/>
  <c r="J12" i="1" s="1"/>
  <c r="F13" i="1"/>
  <c r="J13" i="1" s="1"/>
  <c r="F14" i="1"/>
  <c r="J14" i="1" s="1"/>
  <c r="L14" i="1" s="1"/>
  <c r="N14" i="1" s="1"/>
  <c r="F15" i="1"/>
  <c r="F16" i="1"/>
  <c r="F17" i="1"/>
  <c r="F18" i="1"/>
  <c r="F19" i="1"/>
  <c r="J19" i="1" s="1"/>
  <c r="L19" i="1" s="1"/>
  <c r="N19" i="1" s="1"/>
  <c r="F20" i="1"/>
  <c r="J20" i="1" s="1"/>
  <c r="L20" i="1" s="1"/>
  <c r="N20" i="1" s="1"/>
  <c r="F21" i="1"/>
  <c r="J21" i="1" s="1"/>
  <c r="F22" i="1"/>
  <c r="J22" i="1" s="1"/>
  <c r="F23" i="1"/>
  <c r="J23" i="1" s="1"/>
  <c r="F24" i="1"/>
  <c r="J24" i="1" s="1"/>
  <c r="F42" i="1"/>
  <c r="J42" i="1" s="1"/>
  <c r="L42" i="1" s="1"/>
  <c r="N42" i="1" s="1"/>
  <c r="F43" i="1"/>
  <c r="J43" i="1" s="1"/>
  <c r="F44" i="1"/>
  <c r="F45" i="1"/>
  <c r="J45" i="1" s="1"/>
  <c r="F46" i="1"/>
  <c r="J46" i="1" s="1"/>
  <c r="F47" i="1"/>
  <c r="J47" i="1" s="1"/>
  <c r="L47" i="1" s="1"/>
  <c r="N47" i="1" s="1"/>
  <c r="F48" i="1"/>
  <c r="J48" i="1" s="1"/>
  <c r="F49" i="1"/>
  <c r="F50" i="1"/>
  <c r="J50" i="1" s="1"/>
  <c r="F51" i="1"/>
  <c r="J51" i="1" s="1"/>
  <c r="F52" i="1"/>
  <c r="F53" i="1"/>
  <c r="F54" i="1"/>
  <c r="F55" i="1"/>
  <c r="J55" i="1" s="1"/>
  <c r="F56" i="1"/>
  <c r="J56" i="1" s="1"/>
  <c r="F57" i="1"/>
  <c r="J57" i="1" s="1"/>
  <c r="F58" i="1"/>
  <c r="J58" i="1" s="1"/>
  <c r="F59" i="1"/>
  <c r="J59" i="1" s="1"/>
  <c r="L59" i="1" s="1"/>
  <c r="N59" i="1" s="1"/>
  <c r="F60" i="1"/>
  <c r="J60" i="1" s="1"/>
  <c r="F61" i="1"/>
  <c r="J61" i="1" s="1"/>
  <c r="F62" i="1"/>
  <c r="F63" i="1"/>
  <c r="F64" i="1"/>
  <c r="F65" i="1"/>
  <c r="F66" i="1"/>
  <c r="F67" i="1"/>
  <c r="J67" i="1" s="1"/>
  <c r="F68" i="1"/>
  <c r="J68" i="1" s="1"/>
  <c r="F69" i="1"/>
  <c r="J69" i="1" s="1"/>
  <c r="F70" i="1"/>
  <c r="J70" i="1" s="1"/>
  <c r="F71" i="1"/>
  <c r="J71" i="1" s="1"/>
  <c r="L71" i="1" s="1"/>
  <c r="N71" i="1" s="1"/>
  <c r="F72" i="1"/>
  <c r="J72" i="1" s="1"/>
  <c r="F73" i="1"/>
  <c r="F74" i="1"/>
  <c r="F75" i="1"/>
  <c r="F76" i="1"/>
  <c r="F77" i="1"/>
  <c r="J77" i="1" s="1"/>
  <c r="F78" i="1"/>
  <c r="J78" i="1" s="1"/>
  <c r="F79" i="1"/>
  <c r="J79" i="1" s="1"/>
  <c r="F80" i="1"/>
  <c r="F81" i="1"/>
  <c r="J81" i="1" s="1"/>
  <c r="F82" i="1"/>
  <c r="J82" i="1" s="1"/>
  <c r="F95" i="1"/>
  <c r="J95" i="1" s="1"/>
  <c r="F96" i="1"/>
  <c r="J96" i="1" s="1"/>
  <c r="L96" i="1" s="1"/>
  <c r="N96" i="1" s="1"/>
  <c r="F97" i="1"/>
  <c r="J97" i="1" s="1"/>
  <c r="F98" i="1"/>
  <c r="J98" i="1" s="1"/>
  <c r="F99" i="1"/>
  <c r="J99" i="1" s="1"/>
  <c r="F100" i="1"/>
  <c r="J100" i="1" s="1"/>
  <c r="F101" i="1"/>
  <c r="J101" i="1" s="1"/>
  <c r="F102" i="1"/>
  <c r="J102" i="1" s="1"/>
  <c r="F103" i="1"/>
  <c r="J103" i="1" s="1"/>
  <c r="F104" i="1"/>
  <c r="J104" i="1" s="1"/>
  <c r="F105" i="1"/>
  <c r="J105" i="1" s="1"/>
  <c r="F106" i="1"/>
  <c r="J106" i="1" s="1"/>
  <c r="F107" i="1"/>
  <c r="J107" i="1" s="1"/>
  <c r="L107" i="1" s="1"/>
  <c r="N107" i="1" s="1"/>
  <c r="F108" i="1"/>
  <c r="J108" i="1" s="1"/>
  <c r="L108" i="1" s="1"/>
  <c r="N108" i="1" s="1"/>
  <c r="F2" i="1"/>
  <c r="J2" i="1" s="1"/>
  <c r="L3" i="1" l="1"/>
  <c r="N3" i="1" s="1"/>
  <c r="L103" i="1"/>
  <c r="N103" i="1" s="1"/>
  <c r="L102" i="1"/>
  <c r="N102" i="1" s="1"/>
  <c r="L6" i="1"/>
  <c r="N6" i="1" s="1"/>
  <c r="L50" i="1"/>
  <c r="N50" i="1" s="1"/>
  <c r="L61" i="1"/>
  <c r="N61" i="1" s="1"/>
  <c r="L24" i="1"/>
  <c r="N24" i="1" s="1"/>
  <c r="L44" i="1"/>
  <c r="N44" i="1" s="1"/>
  <c r="L11" i="1"/>
  <c r="N11" i="1" s="1"/>
  <c r="L22" i="1"/>
  <c r="N22" i="1" s="1"/>
  <c r="L78" i="1"/>
  <c r="N78" i="1" s="1"/>
  <c r="L21" i="1"/>
  <c r="N21" i="1" s="1"/>
  <c r="L9" i="1"/>
  <c r="N9" i="1" s="1"/>
  <c r="L77" i="1"/>
  <c r="N77" i="1" s="1"/>
  <c r="L65" i="1"/>
  <c r="N65" i="1" s="1"/>
  <c r="L53" i="1"/>
  <c r="N53" i="1" s="1"/>
  <c r="L51" i="1"/>
  <c r="N51" i="1" s="1"/>
  <c r="L5" i="1"/>
  <c r="N5" i="1" s="1"/>
  <c r="L12" i="1"/>
  <c r="N12" i="1" s="1"/>
  <c r="L68" i="1"/>
  <c r="N68" i="1" s="1"/>
  <c r="L56" i="1"/>
  <c r="N56" i="1" s="1"/>
  <c r="L23" i="1"/>
  <c r="N23" i="1" s="1"/>
  <c r="L10" i="1"/>
  <c r="N10" i="1" s="1"/>
  <c r="L66" i="1"/>
  <c r="N66" i="1" s="1"/>
  <c r="L54" i="1"/>
  <c r="N54" i="1" s="1"/>
  <c r="L76" i="1"/>
  <c r="N76" i="1" s="1"/>
  <c r="L64" i="1"/>
  <c r="N64" i="1" s="1"/>
  <c r="L52" i="1"/>
  <c r="N52" i="1" s="1"/>
  <c r="L72" i="1"/>
  <c r="N72" i="1" s="1"/>
  <c r="L70" i="1"/>
  <c r="N70" i="1" s="1"/>
  <c r="L99" i="1"/>
  <c r="N99" i="1" s="1"/>
  <c r="L81" i="1"/>
  <c r="N81" i="1" s="1"/>
  <c r="L45" i="1"/>
  <c r="N45" i="1" s="1"/>
  <c r="L82" i="1"/>
  <c r="N82" i="1" s="1"/>
  <c r="L46" i="1"/>
  <c r="N46" i="1" s="1"/>
  <c r="L69" i="1"/>
  <c r="N69" i="1" s="1"/>
  <c r="L79" i="1"/>
  <c r="N79" i="1" s="1"/>
  <c r="L67" i="1"/>
  <c r="N67" i="1" s="1"/>
  <c r="L55" i="1"/>
  <c r="N55" i="1" s="1"/>
  <c r="L43" i="1"/>
  <c r="N43" i="1" s="1"/>
  <c r="L95" i="1"/>
  <c r="N95" i="1" s="1"/>
  <c r="L60" i="1"/>
  <c r="N60" i="1" s="1"/>
  <c r="L48" i="1"/>
  <c r="N48" i="1" s="1"/>
  <c r="L58" i="1"/>
  <c r="N58" i="1" s="1"/>
  <c r="L57" i="1"/>
  <c r="N57" i="1" s="1"/>
</calcChain>
</file>

<file path=xl/sharedStrings.xml><?xml version="1.0" encoding="utf-8"?>
<sst xmlns="http://schemas.openxmlformats.org/spreadsheetml/2006/main" count="1213" uniqueCount="45">
  <si>
    <t>Treatment</t>
  </si>
  <si>
    <t>Control</t>
  </si>
  <si>
    <t>Nectar volume</t>
  </si>
  <si>
    <t>Small cut</t>
  </si>
  <si>
    <t>Large cut</t>
  </si>
  <si>
    <t>c</t>
  </si>
  <si>
    <t>l</t>
  </si>
  <si>
    <t>Percentage seed set</t>
  </si>
  <si>
    <t>Total seeds</t>
  </si>
  <si>
    <t>a</t>
  </si>
  <si>
    <t>b</t>
  </si>
  <si>
    <t>d</t>
  </si>
  <si>
    <t>e</t>
  </si>
  <si>
    <t>f</t>
  </si>
  <si>
    <t>g</t>
  </si>
  <si>
    <t>h</t>
  </si>
  <si>
    <t>i</t>
  </si>
  <si>
    <t>j</t>
  </si>
  <si>
    <t>k</t>
  </si>
  <si>
    <t xml:space="preserve">m </t>
  </si>
  <si>
    <t>m</t>
  </si>
  <si>
    <t>n</t>
  </si>
  <si>
    <t>o</t>
  </si>
  <si>
    <t>I</t>
  </si>
  <si>
    <t>Infloresence number</t>
  </si>
  <si>
    <t>Seed</t>
  </si>
  <si>
    <t>Seed weight</t>
  </si>
  <si>
    <t>Inflorescence number</t>
  </si>
  <si>
    <t>BB</t>
  </si>
  <si>
    <t>BF</t>
  </si>
  <si>
    <t>HF</t>
  </si>
  <si>
    <t>Pollinator</t>
  </si>
  <si>
    <t>Time on inflorescence</t>
  </si>
  <si>
    <t xml:space="preserve">0.00937*X </t>
  </si>
  <si>
    <t>0.0000585*X-squared</t>
  </si>
  <si>
    <t>Y</t>
  </si>
  <si>
    <t>Sugar mass</t>
  </si>
  <si>
    <t>Nectar concentration</t>
  </si>
  <si>
    <t>Nectar concentration (X) X-squared</t>
  </si>
  <si>
    <t>SD</t>
  </si>
  <si>
    <t>Diameter (mm)</t>
  </si>
  <si>
    <t>Number of ray florest</t>
  </si>
  <si>
    <t>Number of disc florets</t>
  </si>
  <si>
    <t>MEAN</t>
  </si>
  <si>
    <t>DOI: 10.26786/1920-7603(2026)866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</si>
</sst>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"/>
  </numFmts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7">
    <xf numFmtId="0" fontId="0" fillId="0" borderId="0" xfId="0"/>
    <xf numFmtId="164" fontId="0" fillId="0" borderId="0" xfId="0" applyNumberFormat="1"/>
    <xf numFmtId="2" fontId="0" fillId="0" borderId="0" xfId="0" applyNumberFormat="1"/>
    <xf numFmtId="1" fontId="0" fillId="0" borderId="0" xfId="0" applyNumberFormat="1"/>
    <xf numFmtId="165" fontId="0" fillId="0" borderId="0" xfId="0" applyNumberFormat="1"/>
    <xf numFmtId="0" fontId="1" fillId="0" borderId="0" xfId="0" applyFont="1"/>
    <xf numFmtId="0" fontId="2" fillId="0" borderId="0" xfId="1" applyAlignment="1">
      <alignment horizontal="justify" vertical="center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6350</xdr:rowOff>
    </xdr:from>
    <xdr:to>
      <xdr:col>1</xdr:col>
      <xdr:colOff>431800</xdr:colOff>
      <xdr:row>2</xdr:row>
      <xdr:rowOff>127000</xdr:rowOff>
    </xdr:to>
    <xdr:sp macro="" textlink="">
      <xdr:nvSpPr>
        <xdr:cNvPr id="1026" name="Textfeld 6">
          <a:extLst>
            <a:ext uri="{FF2B5EF4-FFF2-40B4-BE49-F238E27FC236}">
              <a16:creationId xmlns:a16="http://schemas.microsoft.com/office/drawing/2014/main" id="{B3C85A9A-2A80-6311-6BB6-9F30894F685B}"/>
            </a:ext>
          </a:extLst>
        </xdr:cNvPr>
        <xdr:cNvSpPr txBox="1">
          <a:spLocks noChangeArrowheads="1"/>
        </xdr:cNvSpPr>
      </xdr:nvSpPr>
      <xdr:spPr bwMode="auto">
        <a:xfrm>
          <a:off x="19050" y="6350"/>
          <a:ext cx="6191250" cy="488950"/>
        </a:xfrm>
        <a:prstGeom prst="rect">
          <a:avLst/>
        </a:prstGeom>
        <a:solidFill>
          <a:srgbClr val="FCB424"/>
        </a:solidFill>
        <a:ln>
          <a:noFill/>
        </a:ln>
        <a:extLst>
          <a:ext uri="{91240B29-F687-4F45-9708-019B960494DF}">
            <a14:hiddenLine xmlns:a14="http://schemas.microsoft.com/office/drawing/2010/main" w="63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de-DE" sz="1600" b="1" i="0" u="none" strike="noStrike" baseline="0">
              <a:solidFill>
                <a:srgbClr val="FFFFFF"/>
              </a:solidFill>
              <a:latin typeface="Candara"/>
            </a:rPr>
            <a:t>Appendices to J Poll Ecol 41(9), Ollerton et al.</a:t>
          </a:r>
        </a:p>
      </xdr:txBody>
    </xdr:sp>
    <xdr:clientData/>
  </xdr:twoCellAnchor>
  <xdr:twoCellAnchor>
    <xdr:from>
      <xdr:col>0</xdr:col>
      <xdr:colOff>5702300</xdr:colOff>
      <xdr:row>0</xdr:row>
      <xdr:rowOff>12700</xdr:rowOff>
    </xdr:from>
    <xdr:to>
      <xdr:col>1</xdr:col>
      <xdr:colOff>412750</xdr:colOff>
      <xdr:row>2</xdr:row>
      <xdr:rowOff>127000</xdr:rowOff>
    </xdr:to>
    <xdr:pic>
      <xdr:nvPicPr>
        <xdr:cNvPr id="2" name="Grafik 4">
          <a:extLst>
            <a:ext uri="{FF2B5EF4-FFF2-40B4-BE49-F238E27FC236}">
              <a16:creationId xmlns:a16="http://schemas.microsoft.com/office/drawing/2014/main" id="{336C785B-43D2-025E-569F-2096E94228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02300" y="12700"/>
          <a:ext cx="488950" cy="482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oi.org/10.26786/1920-7603(2026)8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3C70F0-9C1B-482B-B21A-28B5F72B1615}">
  <dimension ref="A5"/>
  <sheetViews>
    <sheetView workbookViewId="0">
      <selection activeCell="B11" sqref="B11"/>
    </sheetView>
  </sheetViews>
  <sheetFormatPr baseColWidth="10" defaultRowHeight="14.5" x14ac:dyDescent="0.35"/>
  <cols>
    <col min="1" max="1" width="82.7265625" customWidth="1"/>
  </cols>
  <sheetData>
    <row r="5" spans="1:1" x14ac:dyDescent="0.35">
      <c r="A5" s="6" t="s">
        <v>44</v>
      </c>
    </row>
  </sheetData>
  <hyperlinks>
    <hyperlink ref="A5" r:id="rId1" xr:uid="{5970BBAC-0612-4CC0-B7E7-80A595A1F137}"/>
  </hyperlinks>
  <pageMargins left="0.7" right="0.7" top="0.78740157499999996" bottom="0.78740157499999996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CBB185-D1F4-441C-BC3F-546A43950630}">
  <dimension ref="A1:R118"/>
  <sheetViews>
    <sheetView tabSelected="1" workbookViewId="0">
      <selection activeCell="C32" sqref="C32"/>
    </sheetView>
  </sheetViews>
  <sheetFormatPr baseColWidth="10" defaultColWidth="8.7265625" defaultRowHeight="14.5" x14ac:dyDescent="0.35"/>
  <cols>
    <col min="1" max="1" width="9.1796875" bestFit="1" customWidth="1"/>
    <col min="2" max="2" width="12.6328125" bestFit="1" customWidth="1"/>
    <col min="3" max="3" width="20.81640625" bestFit="1" customWidth="1"/>
    <col min="4" max="4" width="20.81640625" style="1" customWidth="1"/>
    <col min="7" max="7" width="14" customWidth="1"/>
    <col min="8" max="8" width="9.90625" bestFit="1" customWidth="1"/>
    <col min="10" max="10" width="19" bestFit="1" customWidth="1"/>
  </cols>
  <sheetData>
    <row r="1" spans="1:18" x14ac:dyDescent="0.35">
      <c r="A1" t="s">
        <v>0</v>
      </c>
      <c r="B1" t="s">
        <v>2</v>
      </c>
      <c r="C1" t="s">
        <v>37</v>
      </c>
      <c r="D1" s="1" t="s">
        <v>36</v>
      </c>
      <c r="F1" t="s">
        <v>38</v>
      </c>
      <c r="H1" t="s">
        <v>33</v>
      </c>
      <c r="J1" t="s">
        <v>34</v>
      </c>
      <c r="L1" t="s">
        <v>35</v>
      </c>
      <c r="N1" t="s">
        <v>36</v>
      </c>
      <c r="Q1" s="5"/>
      <c r="R1" s="5"/>
    </row>
    <row r="2" spans="1:18" x14ac:dyDescent="0.35">
      <c r="A2" t="s">
        <v>1</v>
      </c>
      <c r="B2" s="2">
        <v>0.2169491525423729</v>
      </c>
      <c r="C2" s="3">
        <v>50</v>
      </c>
      <c r="D2" s="1">
        <v>0.1338597966101695</v>
      </c>
      <c r="F2">
        <f>C2*C2</f>
        <v>2500</v>
      </c>
      <c r="H2">
        <f>C2*0.00937</f>
        <v>0.46849999999999997</v>
      </c>
      <c r="J2">
        <f>F2*0.0000585</f>
        <v>0.14624999999999999</v>
      </c>
      <c r="L2">
        <f>0.00226+H2+J2</f>
        <v>0.61700999999999995</v>
      </c>
      <c r="N2">
        <f t="shared" ref="N2:N24" si="0">B2*L2</f>
        <v>0.1338597966101695</v>
      </c>
      <c r="Q2" s="5"/>
      <c r="R2" s="5"/>
    </row>
    <row r="3" spans="1:18" x14ac:dyDescent="0.35">
      <c r="A3" t="s">
        <v>1</v>
      </c>
      <c r="B3" s="2">
        <v>0.24508474576271189</v>
      </c>
      <c r="C3" s="3">
        <v>50</v>
      </c>
      <c r="D3" s="1">
        <v>0.15121973898305086</v>
      </c>
      <c r="F3">
        <f t="shared" ref="F3:F66" si="1">C3*C3</f>
        <v>2500</v>
      </c>
      <c r="H3">
        <f t="shared" ref="H3:H24" si="2">C3*0.00937</f>
        <v>0.46849999999999997</v>
      </c>
      <c r="J3">
        <f t="shared" ref="J3:J24" si="3">F3*0.0000585</f>
        <v>0.14624999999999999</v>
      </c>
      <c r="L3">
        <f t="shared" ref="L3:L24" si="4">0.00226 +H3+J3</f>
        <v>0.61700999999999995</v>
      </c>
      <c r="N3">
        <f t="shared" si="0"/>
        <v>0.15121973898305086</v>
      </c>
      <c r="Q3" s="5"/>
      <c r="R3" s="5"/>
    </row>
    <row r="4" spans="1:18" x14ac:dyDescent="0.35">
      <c r="A4" t="s">
        <v>1</v>
      </c>
      <c r="B4" s="2">
        <v>0.20408163265306123</v>
      </c>
      <c r="C4" s="3">
        <v>50</v>
      </c>
      <c r="D4" s="1">
        <v>0.1259204081632653</v>
      </c>
      <c r="F4">
        <f t="shared" si="1"/>
        <v>2500</v>
      </c>
      <c r="H4">
        <f t="shared" si="2"/>
        <v>0.46849999999999997</v>
      </c>
      <c r="J4">
        <f t="shared" si="3"/>
        <v>0.14624999999999999</v>
      </c>
      <c r="L4">
        <f t="shared" si="4"/>
        <v>0.61700999999999995</v>
      </c>
      <c r="N4">
        <f t="shared" si="0"/>
        <v>0.1259204081632653</v>
      </c>
      <c r="Q4" s="5"/>
      <c r="R4" s="5"/>
    </row>
    <row r="5" spans="1:18" x14ac:dyDescent="0.35">
      <c r="A5" t="s">
        <v>1</v>
      </c>
      <c r="B5" s="2">
        <v>0.2</v>
      </c>
      <c r="C5" s="3">
        <v>50</v>
      </c>
      <c r="D5" s="1">
        <v>0.123402</v>
      </c>
      <c r="F5">
        <f t="shared" si="1"/>
        <v>2500</v>
      </c>
      <c r="H5">
        <f t="shared" si="2"/>
        <v>0.46849999999999997</v>
      </c>
      <c r="J5">
        <f t="shared" si="3"/>
        <v>0.14624999999999999</v>
      </c>
      <c r="L5">
        <f t="shared" si="4"/>
        <v>0.61700999999999995</v>
      </c>
      <c r="N5">
        <f t="shared" si="0"/>
        <v>0.123402</v>
      </c>
    </row>
    <row r="6" spans="1:18" x14ac:dyDescent="0.35">
      <c r="A6" t="s">
        <v>1</v>
      </c>
      <c r="B6" s="2">
        <v>0.30847457627118641</v>
      </c>
      <c r="C6" s="3">
        <v>50</v>
      </c>
      <c r="D6" s="1">
        <v>0.19033189830508471</v>
      </c>
      <c r="F6">
        <f t="shared" si="1"/>
        <v>2500</v>
      </c>
      <c r="H6">
        <f t="shared" si="2"/>
        <v>0.46849999999999997</v>
      </c>
      <c r="J6">
        <f t="shared" si="3"/>
        <v>0.14624999999999999</v>
      </c>
      <c r="L6">
        <f t="shared" si="4"/>
        <v>0.61700999999999995</v>
      </c>
      <c r="N6">
        <f t="shared" si="0"/>
        <v>0.19033189830508471</v>
      </c>
    </row>
    <row r="7" spans="1:18" x14ac:dyDescent="0.35">
      <c r="A7" t="s">
        <v>1</v>
      </c>
      <c r="B7" s="2">
        <v>0.36054421768707484</v>
      </c>
      <c r="C7" s="3">
        <v>50</v>
      </c>
      <c r="D7" s="1">
        <v>0.22245938775510202</v>
      </c>
      <c r="F7">
        <f t="shared" si="1"/>
        <v>2500</v>
      </c>
      <c r="H7">
        <f t="shared" si="2"/>
        <v>0.46849999999999997</v>
      </c>
      <c r="J7">
        <f t="shared" si="3"/>
        <v>0.14624999999999999</v>
      </c>
      <c r="L7">
        <f t="shared" si="4"/>
        <v>0.61700999999999995</v>
      </c>
      <c r="N7">
        <f t="shared" si="0"/>
        <v>0.22245938775510202</v>
      </c>
    </row>
    <row r="8" spans="1:18" x14ac:dyDescent="0.35">
      <c r="A8" t="s">
        <v>1</v>
      </c>
      <c r="B8" s="2">
        <v>0.30612244897959184</v>
      </c>
      <c r="C8" s="3">
        <v>50</v>
      </c>
      <c r="D8" s="1">
        <v>0.18888061224489794</v>
      </c>
      <c r="F8">
        <f t="shared" si="1"/>
        <v>2500</v>
      </c>
      <c r="H8">
        <f t="shared" si="2"/>
        <v>0.46849999999999997</v>
      </c>
      <c r="J8">
        <f t="shared" si="3"/>
        <v>0.14624999999999999</v>
      </c>
      <c r="L8">
        <f t="shared" si="4"/>
        <v>0.61700999999999995</v>
      </c>
      <c r="N8">
        <f t="shared" si="0"/>
        <v>0.18888061224489794</v>
      </c>
    </row>
    <row r="9" spans="1:18" x14ac:dyDescent="0.35">
      <c r="A9" t="s">
        <v>1</v>
      </c>
      <c r="B9" s="2">
        <v>0.2687074829931973</v>
      </c>
      <c r="C9" s="3">
        <v>50</v>
      </c>
      <c r="D9" s="1">
        <v>0.16579520408163265</v>
      </c>
      <c r="F9">
        <f t="shared" si="1"/>
        <v>2500</v>
      </c>
      <c r="H9">
        <f t="shared" si="2"/>
        <v>0.46849999999999997</v>
      </c>
      <c r="J9">
        <f t="shared" si="3"/>
        <v>0.14624999999999999</v>
      </c>
      <c r="L9">
        <f t="shared" si="4"/>
        <v>0.61700999999999995</v>
      </c>
      <c r="N9">
        <f t="shared" si="0"/>
        <v>0.16579520408163265</v>
      </c>
    </row>
    <row r="10" spans="1:18" x14ac:dyDescent="0.35">
      <c r="A10" t="s">
        <v>1</v>
      </c>
      <c r="B10" s="2">
        <v>0.35932203389830508</v>
      </c>
      <c r="C10" s="3">
        <v>50</v>
      </c>
      <c r="D10" s="1">
        <v>0.2217052881355932</v>
      </c>
      <c r="F10">
        <f t="shared" si="1"/>
        <v>2500</v>
      </c>
      <c r="H10">
        <f t="shared" si="2"/>
        <v>0.46849999999999997</v>
      </c>
      <c r="J10">
        <f t="shared" si="3"/>
        <v>0.14624999999999999</v>
      </c>
      <c r="L10">
        <f t="shared" si="4"/>
        <v>0.61700999999999995</v>
      </c>
      <c r="N10">
        <f t="shared" si="0"/>
        <v>0.2217052881355932</v>
      </c>
    </row>
    <row r="11" spans="1:18" x14ac:dyDescent="0.35">
      <c r="A11" t="s">
        <v>1</v>
      </c>
      <c r="B11" s="2">
        <v>0.4033898305084746</v>
      </c>
      <c r="C11" s="3">
        <v>50</v>
      </c>
      <c r="D11" s="1">
        <v>0.24889555932203389</v>
      </c>
      <c r="F11">
        <f t="shared" si="1"/>
        <v>2500</v>
      </c>
      <c r="H11">
        <f t="shared" si="2"/>
        <v>0.46849999999999997</v>
      </c>
      <c r="J11">
        <f t="shared" si="3"/>
        <v>0.14624999999999999</v>
      </c>
      <c r="L11">
        <f t="shared" si="4"/>
        <v>0.61700999999999995</v>
      </c>
      <c r="N11">
        <f t="shared" si="0"/>
        <v>0.24889555932203389</v>
      </c>
    </row>
    <row r="12" spans="1:18" x14ac:dyDescent="0.35">
      <c r="A12" t="s">
        <v>1</v>
      </c>
      <c r="B12" s="2">
        <v>0.24983050847457627</v>
      </c>
      <c r="C12" s="3">
        <v>32.5</v>
      </c>
      <c r="D12" s="1">
        <v>9.2081435805084738E-2</v>
      </c>
      <c r="F12">
        <f t="shared" si="1"/>
        <v>1056.25</v>
      </c>
      <c r="H12">
        <f t="shared" si="2"/>
        <v>0.30452499999999999</v>
      </c>
      <c r="J12">
        <f t="shared" si="3"/>
        <v>6.1790625000000002E-2</v>
      </c>
      <c r="L12">
        <f t="shared" si="4"/>
        <v>0.36857562499999996</v>
      </c>
      <c r="N12">
        <f t="shared" si="0"/>
        <v>9.2081435805084738E-2</v>
      </c>
    </row>
    <row r="13" spans="1:18" x14ac:dyDescent="0.35">
      <c r="A13" t="s">
        <v>1</v>
      </c>
      <c r="B13" s="2">
        <v>0.45728813559322035</v>
      </c>
      <c r="C13" s="3">
        <v>36.5</v>
      </c>
      <c r="D13" s="1">
        <v>0.19306779394067797</v>
      </c>
      <c r="F13">
        <f t="shared" si="1"/>
        <v>1332.25</v>
      </c>
      <c r="H13">
        <f t="shared" si="2"/>
        <v>0.342005</v>
      </c>
      <c r="J13">
        <f t="shared" si="3"/>
        <v>7.7936624999999995E-2</v>
      </c>
      <c r="L13">
        <f t="shared" si="4"/>
        <v>0.42220162499999997</v>
      </c>
      <c r="N13">
        <f t="shared" si="0"/>
        <v>0.19306779394067797</v>
      </c>
    </row>
    <row r="14" spans="1:18" x14ac:dyDescent="0.35">
      <c r="A14" t="s">
        <v>1</v>
      </c>
      <c r="B14" s="2">
        <v>0.3854237288135593</v>
      </c>
      <c r="C14" s="3">
        <v>38</v>
      </c>
      <c r="D14" s="1">
        <v>0.17066331457627115</v>
      </c>
      <c r="F14">
        <f t="shared" si="1"/>
        <v>1444</v>
      </c>
      <c r="H14">
        <f t="shared" si="2"/>
        <v>0.35605999999999999</v>
      </c>
      <c r="J14">
        <f t="shared" si="3"/>
        <v>8.4473999999999994E-2</v>
      </c>
      <c r="L14">
        <f t="shared" si="4"/>
        <v>0.44279399999999997</v>
      </c>
      <c r="N14">
        <f t="shared" si="0"/>
        <v>0.17066331457627115</v>
      </c>
    </row>
    <row r="15" spans="1:18" x14ac:dyDescent="0.35">
      <c r="A15" t="s">
        <v>1</v>
      </c>
      <c r="B15" s="2">
        <v>0.20476190476190476</v>
      </c>
      <c r="C15" s="3">
        <v>48</v>
      </c>
      <c r="D15" s="1">
        <v>0.12015510476190476</v>
      </c>
      <c r="F15">
        <f t="shared" si="1"/>
        <v>2304</v>
      </c>
      <c r="H15">
        <f t="shared" si="2"/>
        <v>0.44975999999999999</v>
      </c>
      <c r="J15">
        <f t="shared" si="3"/>
        <v>0.13478399999999999</v>
      </c>
      <c r="L15">
        <f t="shared" si="4"/>
        <v>0.58680399999999999</v>
      </c>
      <c r="N15">
        <f t="shared" si="0"/>
        <v>0.12015510476190476</v>
      </c>
    </row>
    <row r="16" spans="1:18" x14ac:dyDescent="0.35">
      <c r="A16" t="s">
        <v>1</v>
      </c>
      <c r="B16" s="2">
        <v>0.36700680272108843</v>
      </c>
      <c r="C16" s="3">
        <v>47</v>
      </c>
      <c r="D16" s="1">
        <v>0.20988256581632653</v>
      </c>
      <c r="F16">
        <f t="shared" si="1"/>
        <v>2209</v>
      </c>
      <c r="H16">
        <f t="shared" si="2"/>
        <v>0.44039</v>
      </c>
      <c r="J16">
        <f t="shared" si="3"/>
        <v>0.12922649999999999</v>
      </c>
      <c r="L16">
        <f t="shared" si="4"/>
        <v>0.57187650000000001</v>
      </c>
      <c r="N16">
        <f t="shared" si="0"/>
        <v>0.20988256581632653</v>
      </c>
    </row>
    <row r="17" spans="1:14" x14ac:dyDescent="0.35">
      <c r="A17" t="s">
        <v>1</v>
      </c>
      <c r="B17" s="2">
        <v>0.20915254237288136</v>
      </c>
      <c r="C17" s="3">
        <v>47</v>
      </c>
      <c r="D17" s="1">
        <v>0.11960942389830509</v>
      </c>
      <c r="F17">
        <f t="shared" si="1"/>
        <v>2209</v>
      </c>
      <c r="H17">
        <f t="shared" si="2"/>
        <v>0.44039</v>
      </c>
      <c r="J17">
        <f t="shared" si="3"/>
        <v>0.12922649999999999</v>
      </c>
      <c r="L17">
        <f t="shared" si="4"/>
        <v>0.57187650000000001</v>
      </c>
      <c r="N17">
        <f t="shared" si="0"/>
        <v>0.11960942389830509</v>
      </c>
    </row>
    <row r="18" spans="1:14" x14ac:dyDescent="0.35">
      <c r="A18" t="s">
        <v>1</v>
      </c>
      <c r="B18" s="2">
        <v>0.21836734693877552</v>
      </c>
      <c r="C18" s="3">
        <v>50</v>
      </c>
      <c r="D18" s="1">
        <v>0.13473483673469386</v>
      </c>
      <c r="F18">
        <f t="shared" si="1"/>
        <v>2500</v>
      </c>
      <c r="H18">
        <f t="shared" si="2"/>
        <v>0.46849999999999997</v>
      </c>
      <c r="J18">
        <f t="shared" si="3"/>
        <v>0.14624999999999999</v>
      </c>
      <c r="L18">
        <f t="shared" si="4"/>
        <v>0.61700999999999995</v>
      </c>
      <c r="N18">
        <f t="shared" si="0"/>
        <v>0.13473483673469386</v>
      </c>
    </row>
    <row r="19" spans="1:14" x14ac:dyDescent="0.35">
      <c r="A19" t="s">
        <v>1</v>
      </c>
      <c r="B19" s="2">
        <v>0.33288135593220342</v>
      </c>
      <c r="C19" s="3">
        <v>47.5</v>
      </c>
      <c r="D19" s="1">
        <v>0.19284669957627118</v>
      </c>
      <c r="F19">
        <f t="shared" si="1"/>
        <v>2256.25</v>
      </c>
      <c r="H19">
        <f t="shared" si="2"/>
        <v>0.445075</v>
      </c>
      <c r="J19">
        <f t="shared" si="3"/>
        <v>0.131990625</v>
      </c>
      <c r="L19">
        <f t="shared" si="4"/>
        <v>0.57932562499999996</v>
      </c>
      <c r="N19">
        <f t="shared" si="0"/>
        <v>0.19284669957627118</v>
      </c>
    </row>
    <row r="20" spans="1:14" x14ac:dyDescent="0.35">
      <c r="A20" t="s">
        <v>1</v>
      </c>
      <c r="B20" s="2">
        <v>0.22610169491525423</v>
      </c>
      <c r="C20" s="3">
        <v>47.5</v>
      </c>
      <c r="D20" s="1">
        <v>0.13098650572033896</v>
      </c>
      <c r="F20">
        <f t="shared" si="1"/>
        <v>2256.25</v>
      </c>
      <c r="H20">
        <f t="shared" si="2"/>
        <v>0.445075</v>
      </c>
      <c r="J20">
        <f t="shared" si="3"/>
        <v>0.131990625</v>
      </c>
      <c r="L20">
        <f t="shared" si="4"/>
        <v>0.57932562499999996</v>
      </c>
      <c r="N20">
        <f t="shared" si="0"/>
        <v>0.13098650572033896</v>
      </c>
    </row>
    <row r="21" spans="1:14" x14ac:dyDescent="0.35">
      <c r="A21" t="s">
        <v>1</v>
      </c>
      <c r="B21" s="2">
        <v>0.57585034013605452</v>
      </c>
      <c r="C21" s="3">
        <v>44</v>
      </c>
      <c r="D21" s="1">
        <v>0.30393150612244901</v>
      </c>
      <c r="F21">
        <f t="shared" si="1"/>
        <v>1936</v>
      </c>
      <c r="H21">
        <f t="shared" si="2"/>
        <v>0.41227999999999998</v>
      </c>
      <c r="J21">
        <f t="shared" si="3"/>
        <v>0.113256</v>
      </c>
      <c r="L21">
        <f t="shared" si="4"/>
        <v>0.52779599999999993</v>
      </c>
      <c r="N21">
        <f t="shared" si="0"/>
        <v>0.30393150612244901</v>
      </c>
    </row>
    <row r="22" spans="1:14" x14ac:dyDescent="0.35">
      <c r="A22" t="s">
        <v>1</v>
      </c>
      <c r="B22" s="2">
        <v>0.2589830508474576</v>
      </c>
      <c r="C22" s="3">
        <v>44.5</v>
      </c>
      <c r="D22" s="1">
        <v>0.13857396389830506</v>
      </c>
      <c r="F22">
        <f t="shared" si="1"/>
        <v>1980.25</v>
      </c>
      <c r="H22">
        <f t="shared" si="2"/>
        <v>0.41696499999999997</v>
      </c>
      <c r="J22">
        <f t="shared" si="3"/>
        <v>0.11584462499999999</v>
      </c>
      <c r="L22">
        <f t="shared" si="4"/>
        <v>0.53506962499999999</v>
      </c>
      <c r="N22">
        <f t="shared" si="0"/>
        <v>0.13857396389830506</v>
      </c>
    </row>
    <row r="23" spans="1:14" x14ac:dyDescent="0.35">
      <c r="A23" t="s">
        <v>1</v>
      </c>
      <c r="B23" s="2">
        <v>0.63220338983050839</v>
      </c>
      <c r="C23" s="3">
        <v>43</v>
      </c>
      <c r="D23" s="1">
        <v>0.32453307542372878</v>
      </c>
      <c r="F23">
        <f t="shared" si="1"/>
        <v>1849</v>
      </c>
      <c r="H23">
        <f t="shared" si="2"/>
        <v>0.40290999999999999</v>
      </c>
      <c r="J23">
        <f t="shared" si="3"/>
        <v>0.1081665</v>
      </c>
      <c r="L23">
        <f t="shared" si="4"/>
        <v>0.51333649999999997</v>
      </c>
      <c r="N23">
        <f t="shared" si="0"/>
        <v>0.32453307542372878</v>
      </c>
    </row>
    <row r="24" spans="1:14" x14ac:dyDescent="0.35">
      <c r="A24" t="s">
        <v>1</v>
      </c>
      <c r="B24" s="2">
        <v>0.55408163265306121</v>
      </c>
      <c r="C24" s="3">
        <v>44.5</v>
      </c>
      <c r="D24" s="1">
        <v>0.29647225140306122</v>
      </c>
      <c r="F24">
        <f t="shared" si="1"/>
        <v>1980.25</v>
      </c>
      <c r="H24">
        <f t="shared" si="2"/>
        <v>0.41696499999999997</v>
      </c>
      <c r="J24">
        <f t="shared" si="3"/>
        <v>0.11584462499999999</v>
      </c>
      <c r="L24">
        <f t="shared" si="4"/>
        <v>0.53506962499999999</v>
      </c>
      <c r="N24">
        <f t="shared" si="0"/>
        <v>0.29647225140306122</v>
      </c>
    </row>
    <row r="25" spans="1:14" x14ac:dyDescent="0.35">
      <c r="A25" t="s">
        <v>1</v>
      </c>
      <c r="B25" s="2">
        <v>0.17550593161200279</v>
      </c>
      <c r="C25" s="3"/>
    </row>
    <row r="26" spans="1:14" x14ac:dyDescent="0.35">
      <c r="A26" t="s">
        <v>1</v>
      </c>
      <c r="B26" s="2">
        <v>0.43091416608513605</v>
      </c>
      <c r="C26" s="2"/>
    </row>
    <row r="27" spans="1:14" x14ac:dyDescent="0.35">
      <c r="A27" t="s">
        <v>1</v>
      </c>
      <c r="B27" s="2">
        <v>0.48778785764131194</v>
      </c>
      <c r="C27" s="3"/>
    </row>
    <row r="28" spans="1:14" x14ac:dyDescent="0.35">
      <c r="A28" t="s">
        <v>1</v>
      </c>
      <c r="B28" s="2">
        <v>0.91214112763749555</v>
      </c>
      <c r="C28" s="3"/>
    </row>
    <row r="29" spans="1:14" x14ac:dyDescent="0.35">
      <c r="A29" t="s">
        <v>1</v>
      </c>
      <c r="B29" s="2">
        <v>0.39541348158443362</v>
      </c>
      <c r="C29" s="3"/>
    </row>
    <row r="30" spans="1:14" x14ac:dyDescent="0.35">
      <c r="A30" t="s">
        <v>1</v>
      </c>
      <c r="B30" s="2">
        <v>0.39392882065596646</v>
      </c>
      <c r="C30" s="3"/>
    </row>
    <row r="31" spans="1:14" x14ac:dyDescent="0.35">
      <c r="A31" t="s">
        <v>1</v>
      </c>
      <c r="B31" s="2">
        <v>0.24598743893928821</v>
      </c>
      <c r="C31" s="3"/>
    </row>
    <row r="32" spans="1:14" x14ac:dyDescent="0.35">
      <c r="A32" t="s">
        <v>1</v>
      </c>
      <c r="B32" s="2">
        <v>0.76063645797301971</v>
      </c>
      <c r="C32" s="3"/>
    </row>
    <row r="33" spans="1:14" x14ac:dyDescent="0.35">
      <c r="A33" t="s">
        <v>1</v>
      </c>
      <c r="B33" s="2">
        <v>0.81548250265111344</v>
      </c>
      <c r="C33" s="3"/>
    </row>
    <row r="34" spans="1:14" x14ac:dyDescent="0.35">
      <c r="A34" t="s">
        <v>1</v>
      </c>
      <c r="B34" s="2">
        <v>0.39951151430565246</v>
      </c>
      <c r="C34" s="3"/>
    </row>
    <row r="35" spans="1:14" x14ac:dyDescent="0.35">
      <c r="A35" t="s">
        <v>1</v>
      </c>
      <c r="B35" s="2">
        <v>0.13433356594556875</v>
      </c>
      <c r="C35" s="3"/>
    </row>
    <row r="36" spans="1:14" x14ac:dyDescent="0.35">
      <c r="A36" t="s">
        <v>1</v>
      </c>
      <c r="B36" s="2">
        <v>0.20307048150732729</v>
      </c>
      <c r="C36" s="3"/>
    </row>
    <row r="37" spans="1:14" x14ac:dyDescent="0.35">
      <c r="A37" t="s">
        <v>1</v>
      </c>
      <c r="B37" s="2">
        <v>0.4078855547801814</v>
      </c>
      <c r="C37" s="3"/>
    </row>
    <row r="38" spans="1:14" x14ac:dyDescent="0.35">
      <c r="A38" t="s">
        <v>1</v>
      </c>
      <c r="B38" s="2">
        <v>1.3211805555555554</v>
      </c>
      <c r="C38" s="3"/>
    </row>
    <row r="39" spans="1:14" x14ac:dyDescent="0.35">
      <c r="A39" t="s">
        <v>1</v>
      </c>
      <c r="B39" s="2">
        <v>0.49965277777777778</v>
      </c>
      <c r="C39" s="3"/>
    </row>
    <row r="40" spans="1:14" x14ac:dyDescent="0.35">
      <c r="A40" t="s">
        <v>1</v>
      </c>
      <c r="B40" s="2">
        <v>0.15972222222222221</v>
      </c>
      <c r="C40" s="3"/>
    </row>
    <row r="41" spans="1:14" x14ac:dyDescent="0.35">
      <c r="A41" t="s">
        <v>1</v>
      </c>
      <c r="B41" s="2">
        <v>0.11758548499651082</v>
      </c>
      <c r="C41" s="3"/>
    </row>
    <row r="42" spans="1:14" x14ac:dyDescent="0.35">
      <c r="A42" t="s">
        <v>3</v>
      </c>
      <c r="B42" s="2">
        <v>0.25084745762711863</v>
      </c>
      <c r="C42" s="3">
        <v>50</v>
      </c>
      <c r="D42" s="1">
        <v>0.15477538983050845</v>
      </c>
      <c r="F42">
        <f t="shared" si="1"/>
        <v>2500</v>
      </c>
      <c r="H42">
        <f t="shared" ref="H42:H82" si="5">C42*0.00937</f>
        <v>0.46849999999999997</v>
      </c>
      <c r="J42">
        <f t="shared" ref="J42:J82" si="6">F42*0.0000585</f>
        <v>0.14624999999999999</v>
      </c>
      <c r="L42">
        <f t="shared" ref="L42:L82" si="7">0.00226 +H42+J42</f>
        <v>0.61700999999999995</v>
      </c>
      <c r="N42">
        <f t="shared" ref="N42:N82" si="8">B42*L42</f>
        <v>0.15477538983050845</v>
      </c>
    </row>
    <row r="43" spans="1:14" x14ac:dyDescent="0.35">
      <c r="A43" t="s">
        <v>3</v>
      </c>
      <c r="B43" s="2">
        <v>0.20677966101694914</v>
      </c>
      <c r="C43" s="3">
        <v>50</v>
      </c>
      <c r="D43" s="1">
        <v>0.12758511864406777</v>
      </c>
      <c r="F43">
        <f t="shared" si="1"/>
        <v>2500</v>
      </c>
      <c r="H43">
        <f t="shared" si="5"/>
        <v>0.46849999999999997</v>
      </c>
      <c r="J43">
        <f t="shared" si="6"/>
        <v>0.14624999999999999</v>
      </c>
      <c r="L43">
        <f t="shared" si="7"/>
        <v>0.61700999999999995</v>
      </c>
      <c r="N43">
        <f t="shared" si="8"/>
        <v>0.12758511864406777</v>
      </c>
    </row>
    <row r="44" spans="1:14" x14ac:dyDescent="0.35">
      <c r="A44" t="s">
        <v>3</v>
      </c>
      <c r="B44" s="2">
        <v>0.3559322033898305</v>
      </c>
      <c r="C44" s="3">
        <v>50</v>
      </c>
      <c r="D44" s="1">
        <v>0.21961372881355931</v>
      </c>
      <c r="F44">
        <f t="shared" si="1"/>
        <v>2500</v>
      </c>
      <c r="H44">
        <f t="shared" si="5"/>
        <v>0.46849999999999997</v>
      </c>
      <c r="J44">
        <f t="shared" si="6"/>
        <v>0.14624999999999999</v>
      </c>
      <c r="L44">
        <f t="shared" si="7"/>
        <v>0.61700999999999995</v>
      </c>
      <c r="N44">
        <f t="shared" si="8"/>
        <v>0.21961372881355931</v>
      </c>
    </row>
    <row r="45" spans="1:14" x14ac:dyDescent="0.35">
      <c r="A45" t="s">
        <v>3</v>
      </c>
      <c r="B45" s="2">
        <v>0.45238095238095244</v>
      </c>
      <c r="C45" s="3">
        <v>50</v>
      </c>
      <c r="D45" s="1">
        <v>0.27912357142857142</v>
      </c>
      <c r="F45">
        <f t="shared" si="1"/>
        <v>2500</v>
      </c>
      <c r="H45">
        <f t="shared" si="5"/>
        <v>0.46849999999999997</v>
      </c>
      <c r="J45">
        <f t="shared" si="6"/>
        <v>0.14624999999999999</v>
      </c>
      <c r="L45">
        <f t="shared" si="7"/>
        <v>0.61700999999999995</v>
      </c>
      <c r="N45">
        <f t="shared" si="8"/>
        <v>0.27912357142857142</v>
      </c>
    </row>
    <row r="46" spans="1:14" x14ac:dyDescent="0.35">
      <c r="A46" t="s">
        <v>3</v>
      </c>
      <c r="B46" s="2">
        <v>0.23809523809523811</v>
      </c>
      <c r="C46" s="3">
        <v>50</v>
      </c>
      <c r="D46" s="1">
        <v>0.14690714285714285</v>
      </c>
      <c r="F46">
        <f t="shared" si="1"/>
        <v>2500</v>
      </c>
      <c r="H46">
        <f t="shared" si="5"/>
        <v>0.46849999999999997</v>
      </c>
      <c r="J46">
        <f t="shared" si="6"/>
        <v>0.14624999999999999</v>
      </c>
      <c r="L46">
        <f t="shared" si="7"/>
        <v>0.61700999999999995</v>
      </c>
      <c r="N46">
        <f t="shared" si="8"/>
        <v>0.14690714285714285</v>
      </c>
    </row>
    <row r="47" spans="1:14" x14ac:dyDescent="0.35">
      <c r="A47" t="s">
        <v>3</v>
      </c>
      <c r="B47" s="2">
        <v>0.26779661016949152</v>
      </c>
      <c r="C47" s="3">
        <v>50</v>
      </c>
      <c r="D47" s="1">
        <v>0.16523318644067794</v>
      </c>
      <c r="F47">
        <f t="shared" si="1"/>
        <v>2500</v>
      </c>
      <c r="H47">
        <f t="shared" si="5"/>
        <v>0.46849999999999997</v>
      </c>
      <c r="J47">
        <f t="shared" si="6"/>
        <v>0.14624999999999999</v>
      </c>
      <c r="L47">
        <f t="shared" si="7"/>
        <v>0.61700999999999995</v>
      </c>
      <c r="N47">
        <f t="shared" si="8"/>
        <v>0.16523318644067794</v>
      </c>
    </row>
    <row r="48" spans="1:14" x14ac:dyDescent="0.35">
      <c r="A48" t="s">
        <v>3</v>
      </c>
      <c r="B48" s="2">
        <v>0.14285714285714288</v>
      </c>
      <c r="C48" s="3">
        <v>50</v>
      </c>
      <c r="D48" s="1">
        <v>8.8144285714285717E-2</v>
      </c>
      <c r="F48">
        <f t="shared" si="1"/>
        <v>2500</v>
      </c>
      <c r="H48">
        <f t="shared" si="5"/>
        <v>0.46849999999999997</v>
      </c>
      <c r="J48">
        <f t="shared" si="6"/>
        <v>0.14624999999999999</v>
      </c>
      <c r="L48">
        <f t="shared" si="7"/>
        <v>0.61700999999999995</v>
      </c>
      <c r="N48">
        <f t="shared" si="8"/>
        <v>8.8144285714285717E-2</v>
      </c>
    </row>
    <row r="49" spans="1:14" x14ac:dyDescent="0.35">
      <c r="A49" t="s">
        <v>3</v>
      </c>
      <c r="B49" s="2">
        <v>0.40136054421768713</v>
      </c>
      <c r="C49" s="3">
        <v>50</v>
      </c>
      <c r="D49" s="1">
        <v>0.24764346938775511</v>
      </c>
      <c r="F49">
        <f t="shared" si="1"/>
        <v>2500</v>
      </c>
      <c r="H49">
        <f t="shared" si="5"/>
        <v>0.46849999999999997</v>
      </c>
      <c r="J49">
        <f t="shared" si="6"/>
        <v>0.14624999999999999</v>
      </c>
      <c r="L49">
        <f t="shared" si="7"/>
        <v>0.61700999999999995</v>
      </c>
      <c r="N49">
        <f t="shared" si="8"/>
        <v>0.24764346938775511</v>
      </c>
    </row>
    <row r="50" spans="1:14" x14ac:dyDescent="0.35">
      <c r="A50" t="s">
        <v>3</v>
      </c>
      <c r="B50" s="2">
        <v>0.34013605442176875</v>
      </c>
      <c r="C50" s="3">
        <v>50</v>
      </c>
      <c r="D50" s="1">
        <v>0.20986734693877551</v>
      </c>
      <c r="F50">
        <f t="shared" si="1"/>
        <v>2500</v>
      </c>
      <c r="H50">
        <f t="shared" si="5"/>
        <v>0.46849999999999997</v>
      </c>
      <c r="J50">
        <f t="shared" si="6"/>
        <v>0.14624999999999999</v>
      </c>
      <c r="L50">
        <f t="shared" si="7"/>
        <v>0.61700999999999995</v>
      </c>
      <c r="N50">
        <f t="shared" si="8"/>
        <v>0.20986734693877551</v>
      </c>
    </row>
    <row r="51" spans="1:14" x14ac:dyDescent="0.35">
      <c r="A51" t="s">
        <v>3</v>
      </c>
      <c r="B51" s="2">
        <v>0.31525423728813562</v>
      </c>
      <c r="C51" s="3">
        <v>50</v>
      </c>
      <c r="D51" s="1">
        <v>0.19451501694915255</v>
      </c>
      <c r="F51">
        <f t="shared" si="1"/>
        <v>2500</v>
      </c>
      <c r="H51">
        <f t="shared" si="5"/>
        <v>0.46849999999999997</v>
      </c>
      <c r="J51">
        <f t="shared" si="6"/>
        <v>0.14624999999999999</v>
      </c>
      <c r="L51">
        <f t="shared" si="7"/>
        <v>0.61700999999999995</v>
      </c>
      <c r="N51">
        <f t="shared" si="8"/>
        <v>0.19451501694915255</v>
      </c>
    </row>
    <row r="52" spans="1:14" x14ac:dyDescent="0.35">
      <c r="A52" t="s">
        <v>3</v>
      </c>
      <c r="B52" s="2">
        <v>0.16271186440677965</v>
      </c>
      <c r="C52" s="3">
        <v>50</v>
      </c>
      <c r="D52" s="1">
        <v>0.1003948474576271</v>
      </c>
      <c r="F52">
        <f t="shared" si="1"/>
        <v>2500</v>
      </c>
      <c r="H52">
        <f t="shared" si="5"/>
        <v>0.46849999999999997</v>
      </c>
      <c r="J52">
        <f t="shared" si="6"/>
        <v>0.14624999999999999</v>
      </c>
      <c r="L52">
        <f t="shared" si="7"/>
        <v>0.61700999999999995</v>
      </c>
      <c r="N52">
        <f t="shared" si="8"/>
        <v>0.1003948474576271</v>
      </c>
    </row>
    <row r="53" spans="1:14" x14ac:dyDescent="0.35">
      <c r="A53" t="s">
        <v>3</v>
      </c>
      <c r="B53" s="2">
        <v>0.13220338983050847</v>
      </c>
      <c r="C53" s="3">
        <v>50</v>
      </c>
      <c r="D53" s="1">
        <v>8.1570813559322025E-2</v>
      </c>
      <c r="F53">
        <f t="shared" si="1"/>
        <v>2500</v>
      </c>
      <c r="H53">
        <f t="shared" si="5"/>
        <v>0.46849999999999997</v>
      </c>
      <c r="J53">
        <f t="shared" si="6"/>
        <v>0.14624999999999999</v>
      </c>
      <c r="L53">
        <f t="shared" si="7"/>
        <v>0.61700999999999995</v>
      </c>
      <c r="N53">
        <f t="shared" si="8"/>
        <v>8.1570813559322025E-2</v>
      </c>
    </row>
    <row r="54" spans="1:14" x14ac:dyDescent="0.35">
      <c r="A54" t="s">
        <v>3</v>
      </c>
      <c r="B54" s="2">
        <v>0.14237288135593221</v>
      </c>
      <c r="C54" s="3">
        <v>50</v>
      </c>
      <c r="D54" s="1">
        <v>8.784549152542373E-2</v>
      </c>
      <c r="F54">
        <f t="shared" si="1"/>
        <v>2500</v>
      </c>
      <c r="H54">
        <f t="shared" si="5"/>
        <v>0.46849999999999997</v>
      </c>
      <c r="J54">
        <f t="shared" si="6"/>
        <v>0.14624999999999999</v>
      </c>
      <c r="L54">
        <f t="shared" si="7"/>
        <v>0.61700999999999995</v>
      </c>
      <c r="N54">
        <f t="shared" si="8"/>
        <v>8.784549152542373E-2</v>
      </c>
    </row>
    <row r="55" spans="1:14" x14ac:dyDescent="0.35">
      <c r="A55" t="s">
        <v>3</v>
      </c>
      <c r="B55" s="2">
        <v>0.17288135593220338</v>
      </c>
      <c r="C55" s="3">
        <v>50</v>
      </c>
      <c r="D55" s="1">
        <v>0.1066695254237288</v>
      </c>
      <c r="F55">
        <f t="shared" si="1"/>
        <v>2500</v>
      </c>
      <c r="H55">
        <f t="shared" si="5"/>
        <v>0.46849999999999997</v>
      </c>
      <c r="J55">
        <f t="shared" si="6"/>
        <v>0.14624999999999999</v>
      </c>
      <c r="L55">
        <f t="shared" si="7"/>
        <v>0.61700999999999995</v>
      </c>
      <c r="N55">
        <f t="shared" si="8"/>
        <v>0.1066695254237288</v>
      </c>
    </row>
    <row r="56" spans="1:14" x14ac:dyDescent="0.35">
      <c r="A56" t="s">
        <v>3</v>
      </c>
      <c r="B56" s="2">
        <v>0.38</v>
      </c>
      <c r="C56" s="3">
        <v>50</v>
      </c>
      <c r="D56" s="1">
        <v>0.23446379999999997</v>
      </c>
      <c r="F56">
        <f t="shared" si="1"/>
        <v>2500</v>
      </c>
      <c r="H56">
        <f t="shared" si="5"/>
        <v>0.46849999999999997</v>
      </c>
      <c r="J56">
        <f t="shared" si="6"/>
        <v>0.14624999999999999</v>
      </c>
      <c r="L56">
        <f t="shared" si="7"/>
        <v>0.61700999999999995</v>
      </c>
      <c r="N56">
        <f t="shared" si="8"/>
        <v>0.23446379999999997</v>
      </c>
    </row>
    <row r="57" spans="1:14" x14ac:dyDescent="0.35">
      <c r="A57" t="s">
        <v>3</v>
      </c>
      <c r="B57" s="2">
        <v>0.13220338983050847</v>
      </c>
      <c r="C57" s="3">
        <v>50</v>
      </c>
      <c r="D57" s="1">
        <v>8.1570813559322025E-2</v>
      </c>
      <c r="F57">
        <f t="shared" si="1"/>
        <v>2500</v>
      </c>
      <c r="H57">
        <f t="shared" si="5"/>
        <v>0.46849999999999997</v>
      </c>
      <c r="J57">
        <f t="shared" si="6"/>
        <v>0.14624999999999999</v>
      </c>
      <c r="L57">
        <f t="shared" si="7"/>
        <v>0.61700999999999995</v>
      </c>
      <c r="N57">
        <f t="shared" si="8"/>
        <v>8.1570813559322025E-2</v>
      </c>
    </row>
    <row r="58" spans="1:14" x14ac:dyDescent="0.35">
      <c r="A58" t="s">
        <v>3</v>
      </c>
      <c r="B58" s="2">
        <v>7.4829931972789129E-2</v>
      </c>
      <c r="C58" s="3">
        <v>50</v>
      </c>
      <c r="D58" s="1">
        <v>4.6170816326530618E-2</v>
      </c>
      <c r="F58">
        <f t="shared" si="1"/>
        <v>2500</v>
      </c>
      <c r="H58">
        <f t="shared" si="5"/>
        <v>0.46849999999999997</v>
      </c>
      <c r="J58">
        <f t="shared" si="6"/>
        <v>0.14624999999999999</v>
      </c>
      <c r="L58">
        <f t="shared" si="7"/>
        <v>0.61700999999999995</v>
      </c>
      <c r="N58">
        <f t="shared" si="8"/>
        <v>4.6170816326530618E-2</v>
      </c>
    </row>
    <row r="59" spans="1:14" x14ac:dyDescent="0.35">
      <c r="A59" t="s">
        <v>3</v>
      </c>
      <c r="B59" s="2">
        <v>0.11525423728813559</v>
      </c>
      <c r="C59" s="3">
        <v>50</v>
      </c>
      <c r="D59" s="1">
        <v>7.1113016949152535E-2</v>
      </c>
      <c r="F59">
        <f t="shared" si="1"/>
        <v>2500</v>
      </c>
      <c r="H59">
        <f t="shared" si="5"/>
        <v>0.46849999999999997</v>
      </c>
      <c r="J59">
        <f t="shared" si="6"/>
        <v>0.14624999999999999</v>
      </c>
      <c r="L59">
        <f t="shared" si="7"/>
        <v>0.61700999999999995</v>
      </c>
      <c r="N59">
        <f t="shared" si="8"/>
        <v>7.1113016949152535E-2</v>
      </c>
    </row>
    <row r="60" spans="1:14" x14ac:dyDescent="0.35">
      <c r="A60" t="s">
        <v>3</v>
      </c>
      <c r="B60" s="2">
        <v>6.4406779661016947E-2</v>
      </c>
      <c r="C60" s="3">
        <v>50</v>
      </c>
      <c r="D60" s="1">
        <v>3.9739627118644066E-2</v>
      </c>
      <c r="F60">
        <f t="shared" si="1"/>
        <v>2500</v>
      </c>
      <c r="H60">
        <f t="shared" si="5"/>
        <v>0.46849999999999997</v>
      </c>
      <c r="J60">
        <f t="shared" si="6"/>
        <v>0.14624999999999999</v>
      </c>
      <c r="L60">
        <f t="shared" si="7"/>
        <v>0.61700999999999995</v>
      </c>
      <c r="N60">
        <f t="shared" si="8"/>
        <v>3.9739627118644066E-2</v>
      </c>
    </row>
    <row r="61" spans="1:14" x14ac:dyDescent="0.35">
      <c r="A61" t="s">
        <v>3</v>
      </c>
      <c r="B61" s="2">
        <v>0.13220338983050847</v>
      </c>
      <c r="C61" s="3">
        <v>50</v>
      </c>
      <c r="D61" s="1">
        <v>8.1570813559322025E-2</v>
      </c>
      <c r="F61">
        <f t="shared" si="1"/>
        <v>2500</v>
      </c>
      <c r="H61">
        <f t="shared" si="5"/>
        <v>0.46849999999999997</v>
      </c>
      <c r="J61">
        <f t="shared" si="6"/>
        <v>0.14624999999999999</v>
      </c>
      <c r="L61">
        <f t="shared" si="7"/>
        <v>0.61700999999999995</v>
      </c>
      <c r="N61">
        <f t="shared" si="8"/>
        <v>8.1570813559322025E-2</v>
      </c>
    </row>
    <row r="62" spans="1:14" x14ac:dyDescent="0.35">
      <c r="A62" t="s">
        <v>3</v>
      </c>
      <c r="B62" s="2">
        <v>0.2711864406779661</v>
      </c>
      <c r="C62" s="3">
        <v>50</v>
      </c>
      <c r="D62" s="1">
        <v>0.16732474576271186</v>
      </c>
      <c r="F62">
        <f t="shared" si="1"/>
        <v>2500</v>
      </c>
      <c r="H62">
        <f t="shared" si="5"/>
        <v>0.46849999999999997</v>
      </c>
      <c r="J62">
        <f t="shared" si="6"/>
        <v>0.14624999999999999</v>
      </c>
      <c r="L62">
        <f t="shared" si="7"/>
        <v>0.61700999999999995</v>
      </c>
      <c r="N62">
        <f t="shared" si="8"/>
        <v>0.16732474576271186</v>
      </c>
    </row>
    <row r="63" spans="1:14" x14ac:dyDescent="0.35">
      <c r="A63" t="s">
        <v>3</v>
      </c>
      <c r="B63" s="2">
        <v>0.26779661016949152</v>
      </c>
      <c r="C63" s="3">
        <v>50</v>
      </c>
      <c r="D63" s="1">
        <v>0.16523318644067794</v>
      </c>
      <c r="F63">
        <f t="shared" si="1"/>
        <v>2500</v>
      </c>
      <c r="H63">
        <f t="shared" si="5"/>
        <v>0.46849999999999997</v>
      </c>
      <c r="J63">
        <f t="shared" si="6"/>
        <v>0.14624999999999999</v>
      </c>
      <c r="L63">
        <f t="shared" si="7"/>
        <v>0.61700999999999995</v>
      </c>
      <c r="N63">
        <f t="shared" si="8"/>
        <v>0.16523318644067794</v>
      </c>
    </row>
    <row r="64" spans="1:14" x14ac:dyDescent="0.35">
      <c r="A64" t="s">
        <v>3</v>
      </c>
      <c r="B64" s="2">
        <v>0.77210884353741505</v>
      </c>
      <c r="C64" s="3">
        <v>41.5</v>
      </c>
      <c r="D64" s="1">
        <v>0.3797745710034014</v>
      </c>
      <c r="F64">
        <f t="shared" si="1"/>
        <v>1722.25</v>
      </c>
      <c r="H64">
        <f t="shared" si="5"/>
        <v>0.38885500000000001</v>
      </c>
      <c r="J64">
        <f t="shared" si="6"/>
        <v>0.100751625</v>
      </c>
      <c r="L64">
        <f t="shared" si="7"/>
        <v>0.491866625</v>
      </c>
      <c r="N64">
        <f t="shared" si="8"/>
        <v>0.3797745710034014</v>
      </c>
    </row>
    <row r="65" spans="1:14" x14ac:dyDescent="0.35">
      <c r="A65" t="s">
        <v>3</v>
      </c>
      <c r="B65" s="2">
        <v>0.47796610169491521</v>
      </c>
      <c r="C65" s="3">
        <v>37</v>
      </c>
      <c r="D65" s="1">
        <v>0.20506490338983049</v>
      </c>
      <c r="F65">
        <f t="shared" si="1"/>
        <v>1369</v>
      </c>
      <c r="H65">
        <f t="shared" si="5"/>
        <v>0.34669</v>
      </c>
      <c r="J65">
        <f t="shared" si="6"/>
        <v>8.0086500000000005E-2</v>
      </c>
      <c r="L65">
        <f t="shared" si="7"/>
        <v>0.42903649999999999</v>
      </c>
      <c r="N65">
        <f t="shared" si="8"/>
        <v>0.20506490338983049</v>
      </c>
    </row>
    <row r="66" spans="1:14" x14ac:dyDescent="0.35">
      <c r="A66" t="s">
        <v>3</v>
      </c>
      <c r="B66" s="2">
        <v>0.2779661016949152</v>
      </c>
      <c r="C66" s="3">
        <v>46</v>
      </c>
      <c r="D66" s="1">
        <v>0.15484546440677963</v>
      </c>
      <c r="F66">
        <f t="shared" si="1"/>
        <v>2116</v>
      </c>
      <c r="H66">
        <f t="shared" si="5"/>
        <v>0.43102000000000001</v>
      </c>
      <c r="J66">
        <f t="shared" si="6"/>
        <v>0.12378599999999999</v>
      </c>
      <c r="L66">
        <f t="shared" si="7"/>
        <v>0.55706599999999995</v>
      </c>
      <c r="N66">
        <f t="shared" si="8"/>
        <v>0.15484546440677963</v>
      </c>
    </row>
    <row r="67" spans="1:14" x14ac:dyDescent="0.35">
      <c r="A67" t="s">
        <v>3</v>
      </c>
      <c r="B67" s="2">
        <v>0.22711864406779661</v>
      </c>
      <c r="C67" s="3">
        <v>45.5</v>
      </c>
      <c r="D67" s="1">
        <v>0.1248481690677966</v>
      </c>
      <c r="F67">
        <f t="shared" ref="F67:F108" si="9">C67*C67</f>
        <v>2070.25</v>
      </c>
      <c r="H67">
        <f t="shared" si="5"/>
        <v>0.42633500000000002</v>
      </c>
      <c r="J67">
        <f t="shared" si="6"/>
        <v>0.121109625</v>
      </c>
      <c r="L67">
        <f t="shared" si="7"/>
        <v>0.54970462499999995</v>
      </c>
      <c r="N67">
        <f t="shared" si="8"/>
        <v>0.1248481690677966</v>
      </c>
    </row>
    <row r="68" spans="1:14" x14ac:dyDescent="0.35">
      <c r="A68" t="s">
        <v>3</v>
      </c>
      <c r="B68" s="2">
        <v>0.71186440677966101</v>
      </c>
      <c r="C68" s="3">
        <v>32</v>
      </c>
      <c r="D68" s="1">
        <v>0.2576977627118644</v>
      </c>
      <c r="F68">
        <f t="shared" si="9"/>
        <v>1024</v>
      </c>
      <c r="H68">
        <f t="shared" si="5"/>
        <v>0.29984</v>
      </c>
      <c r="J68">
        <f t="shared" si="6"/>
        <v>5.9903999999999999E-2</v>
      </c>
      <c r="L68">
        <f t="shared" si="7"/>
        <v>0.36200399999999999</v>
      </c>
      <c r="N68">
        <f t="shared" si="8"/>
        <v>0.2576977627118644</v>
      </c>
    </row>
    <row r="69" spans="1:14" x14ac:dyDescent="0.35">
      <c r="A69" t="s">
        <v>3</v>
      </c>
      <c r="B69" s="2">
        <v>0.98305084745762716</v>
      </c>
      <c r="C69" s="3">
        <v>26.5</v>
      </c>
      <c r="D69" s="1">
        <v>0.28670346186440676</v>
      </c>
      <c r="F69">
        <f t="shared" si="9"/>
        <v>702.25</v>
      </c>
      <c r="H69">
        <f t="shared" si="5"/>
        <v>0.248305</v>
      </c>
      <c r="J69">
        <f t="shared" si="6"/>
        <v>4.1081624999999997E-2</v>
      </c>
      <c r="L69">
        <f t="shared" si="7"/>
        <v>0.29164662499999999</v>
      </c>
      <c r="N69">
        <f t="shared" si="8"/>
        <v>0.28670346186440676</v>
      </c>
    </row>
    <row r="70" spans="1:14" x14ac:dyDescent="0.35">
      <c r="A70" t="s">
        <v>3</v>
      </c>
      <c r="B70" s="2">
        <v>0.55442176870748305</v>
      </c>
      <c r="C70" s="3">
        <v>49</v>
      </c>
      <c r="D70" s="1">
        <v>0.33367790986394563</v>
      </c>
      <c r="F70">
        <f t="shared" si="9"/>
        <v>2401</v>
      </c>
      <c r="H70">
        <f t="shared" si="5"/>
        <v>0.45912999999999998</v>
      </c>
      <c r="J70">
        <f t="shared" si="6"/>
        <v>0.14045849999999999</v>
      </c>
      <c r="L70">
        <f t="shared" si="7"/>
        <v>0.60184850000000001</v>
      </c>
      <c r="N70">
        <f t="shared" si="8"/>
        <v>0.33367790986394563</v>
      </c>
    </row>
    <row r="71" spans="1:14" x14ac:dyDescent="0.35">
      <c r="A71" t="s">
        <v>3</v>
      </c>
      <c r="B71" s="2">
        <v>0.62457337883959052</v>
      </c>
      <c r="C71" s="3">
        <v>45</v>
      </c>
      <c r="D71" s="1">
        <v>0.33875142491467575</v>
      </c>
      <c r="F71">
        <f t="shared" si="9"/>
        <v>2025</v>
      </c>
      <c r="H71">
        <f t="shared" si="5"/>
        <v>0.42164999999999997</v>
      </c>
      <c r="J71">
        <f t="shared" si="6"/>
        <v>0.1184625</v>
      </c>
      <c r="L71">
        <f t="shared" si="7"/>
        <v>0.54237249999999992</v>
      </c>
      <c r="N71">
        <f t="shared" si="8"/>
        <v>0.33875142491467575</v>
      </c>
    </row>
    <row r="72" spans="1:14" x14ac:dyDescent="0.35">
      <c r="A72" t="s">
        <v>3</v>
      </c>
      <c r="B72" s="2">
        <v>0.81355932203389836</v>
      </c>
      <c r="C72" s="3">
        <v>32</v>
      </c>
      <c r="D72" s="1">
        <v>0.29451172881355936</v>
      </c>
      <c r="F72">
        <f t="shared" si="9"/>
        <v>1024</v>
      </c>
      <c r="H72">
        <f t="shared" si="5"/>
        <v>0.29984</v>
      </c>
      <c r="J72">
        <f t="shared" si="6"/>
        <v>5.9903999999999999E-2</v>
      </c>
      <c r="L72">
        <f t="shared" si="7"/>
        <v>0.36200399999999999</v>
      </c>
      <c r="N72">
        <f t="shared" si="8"/>
        <v>0.29451172881355936</v>
      </c>
    </row>
    <row r="73" spans="1:14" x14ac:dyDescent="0.35">
      <c r="A73" t="s">
        <v>3</v>
      </c>
      <c r="B73" s="2">
        <v>0.33220338983050851</v>
      </c>
      <c r="C73" s="3">
        <v>43.5</v>
      </c>
      <c r="D73" s="1">
        <v>0.17292901440677966</v>
      </c>
      <c r="F73">
        <f t="shared" si="9"/>
        <v>1892.25</v>
      </c>
      <c r="H73">
        <f t="shared" si="5"/>
        <v>0.40759499999999999</v>
      </c>
      <c r="J73">
        <f t="shared" si="6"/>
        <v>0.11069662499999999</v>
      </c>
      <c r="L73">
        <f t="shared" si="7"/>
        <v>0.52055162499999996</v>
      </c>
      <c r="N73">
        <f t="shared" si="8"/>
        <v>0.17292901440677966</v>
      </c>
    </row>
    <row r="74" spans="1:14" x14ac:dyDescent="0.35">
      <c r="A74" t="s">
        <v>3</v>
      </c>
      <c r="B74" s="2">
        <v>0.30338983050847457</v>
      </c>
      <c r="C74" s="3">
        <v>37</v>
      </c>
      <c r="D74" s="1">
        <v>0.13016531101694914</v>
      </c>
      <c r="F74">
        <f t="shared" si="9"/>
        <v>1369</v>
      </c>
      <c r="H74">
        <f t="shared" si="5"/>
        <v>0.34669</v>
      </c>
      <c r="J74">
        <f t="shared" si="6"/>
        <v>8.0086500000000005E-2</v>
      </c>
      <c r="L74">
        <f t="shared" si="7"/>
        <v>0.42903649999999999</v>
      </c>
      <c r="N74">
        <f t="shared" si="8"/>
        <v>0.13016531101694914</v>
      </c>
    </row>
    <row r="75" spans="1:14" x14ac:dyDescent="0.35">
      <c r="A75" t="s">
        <v>3</v>
      </c>
      <c r="B75" s="2">
        <v>0.50915254237288132</v>
      </c>
      <c r="C75" s="3">
        <v>38.5</v>
      </c>
      <c r="D75" s="1">
        <v>0.22897436296610166</v>
      </c>
      <c r="F75">
        <f t="shared" si="9"/>
        <v>1482.25</v>
      </c>
      <c r="H75">
        <f t="shared" si="5"/>
        <v>0.36074499999999998</v>
      </c>
      <c r="J75">
        <f t="shared" si="6"/>
        <v>8.6711625000000001E-2</v>
      </c>
      <c r="L75">
        <f t="shared" si="7"/>
        <v>0.44971662499999998</v>
      </c>
      <c r="N75">
        <f t="shared" si="8"/>
        <v>0.22897436296610166</v>
      </c>
    </row>
    <row r="76" spans="1:14" x14ac:dyDescent="0.35">
      <c r="A76" t="s">
        <v>3</v>
      </c>
      <c r="B76" s="2">
        <v>0.44931972789115654</v>
      </c>
      <c r="C76" s="3">
        <v>39</v>
      </c>
      <c r="D76" s="1">
        <v>0.2051901661564626</v>
      </c>
      <c r="F76">
        <f t="shared" si="9"/>
        <v>1521</v>
      </c>
      <c r="H76">
        <f t="shared" si="5"/>
        <v>0.36542999999999998</v>
      </c>
      <c r="J76">
        <f t="shared" si="6"/>
        <v>8.8978500000000002E-2</v>
      </c>
      <c r="L76">
        <f t="shared" si="7"/>
        <v>0.45666849999999998</v>
      </c>
      <c r="N76">
        <f t="shared" si="8"/>
        <v>0.2051901661564626</v>
      </c>
    </row>
    <row r="77" spans="1:14" x14ac:dyDescent="0.35">
      <c r="A77" t="s">
        <v>3</v>
      </c>
      <c r="B77" s="2">
        <v>0.3616949152542373</v>
      </c>
      <c r="C77" s="3">
        <v>37.5</v>
      </c>
      <c r="D77" s="1">
        <v>0.15766303961864406</v>
      </c>
      <c r="F77">
        <f t="shared" si="9"/>
        <v>1406.25</v>
      </c>
      <c r="H77">
        <f t="shared" si="5"/>
        <v>0.35137499999999999</v>
      </c>
      <c r="J77">
        <f t="shared" si="6"/>
        <v>8.2265624999999995E-2</v>
      </c>
      <c r="L77">
        <f t="shared" si="7"/>
        <v>0.43590062499999999</v>
      </c>
      <c r="N77">
        <f t="shared" si="8"/>
        <v>0.15766303961864406</v>
      </c>
    </row>
    <row r="78" spans="1:14" x14ac:dyDescent="0.35">
      <c r="A78" t="s">
        <v>3</v>
      </c>
      <c r="B78" s="2">
        <v>0.18271186440677964</v>
      </c>
      <c r="C78" s="3">
        <v>37.5</v>
      </c>
      <c r="D78" s="1">
        <v>7.9644215889830491E-2</v>
      </c>
      <c r="F78">
        <f t="shared" si="9"/>
        <v>1406.25</v>
      </c>
      <c r="H78">
        <f t="shared" si="5"/>
        <v>0.35137499999999999</v>
      </c>
      <c r="J78">
        <f t="shared" si="6"/>
        <v>8.2265624999999995E-2</v>
      </c>
      <c r="L78">
        <f t="shared" si="7"/>
        <v>0.43590062499999999</v>
      </c>
      <c r="N78">
        <f t="shared" si="8"/>
        <v>7.9644215889830491E-2</v>
      </c>
    </row>
    <row r="79" spans="1:14" x14ac:dyDescent="0.35">
      <c r="A79" t="s">
        <v>3</v>
      </c>
      <c r="B79" s="2">
        <v>0.98639455782312935</v>
      </c>
      <c r="C79" s="3">
        <v>32</v>
      </c>
      <c r="D79" s="1">
        <v>0.35707877551020412</v>
      </c>
      <c r="F79">
        <f t="shared" si="9"/>
        <v>1024</v>
      </c>
      <c r="H79">
        <f t="shared" si="5"/>
        <v>0.29984</v>
      </c>
      <c r="J79">
        <f t="shared" si="6"/>
        <v>5.9903999999999999E-2</v>
      </c>
      <c r="L79">
        <f t="shared" si="7"/>
        <v>0.36200399999999999</v>
      </c>
      <c r="N79">
        <f t="shared" si="8"/>
        <v>0.35707877551020412</v>
      </c>
    </row>
    <row r="80" spans="1:14" x14ac:dyDescent="0.35">
      <c r="A80" t="s">
        <v>3</v>
      </c>
      <c r="B80" s="2">
        <v>0.98639455782312935</v>
      </c>
      <c r="C80" s="3">
        <v>31</v>
      </c>
      <c r="D80" s="1">
        <v>0.34420090136054426</v>
      </c>
      <c r="F80">
        <f t="shared" si="9"/>
        <v>961</v>
      </c>
      <c r="H80">
        <f t="shared" si="5"/>
        <v>0.29047000000000001</v>
      </c>
      <c r="J80">
        <f t="shared" si="6"/>
        <v>5.6218499999999998E-2</v>
      </c>
      <c r="L80">
        <f t="shared" si="7"/>
        <v>0.34894849999999999</v>
      </c>
      <c r="N80">
        <f t="shared" si="8"/>
        <v>0.34420090136054426</v>
      </c>
    </row>
    <row r="81" spans="1:14" x14ac:dyDescent="0.35">
      <c r="A81" t="s">
        <v>3</v>
      </c>
      <c r="B81" s="2">
        <v>1.0169491525423728</v>
      </c>
      <c r="C81" s="3">
        <v>32.5</v>
      </c>
      <c r="D81" s="1">
        <v>0.37482266949152537</v>
      </c>
      <c r="F81">
        <f t="shared" si="9"/>
        <v>1056.25</v>
      </c>
      <c r="H81">
        <f t="shared" si="5"/>
        <v>0.30452499999999999</v>
      </c>
      <c r="J81">
        <f t="shared" si="6"/>
        <v>6.1790625000000002E-2</v>
      </c>
      <c r="L81">
        <f t="shared" si="7"/>
        <v>0.36857562499999996</v>
      </c>
      <c r="N81">
        <f t="shared" si="8"/>
        <v>0.37482266949152537</v>
      </c>
    </row>
    <row r="82" spans="1:14" x14ac:dyDescent="0.35">
      <c r="A82" t="s">
        <v>3</v>
      </c>
      <c r="B82" s="2">
        <v>0.75612244897959191</v>
      </c>
      <c r="C82" s="3">
        <v>29.5</v>
      </c>
      <c r="D82" s="1">
        <v>0.24920633380102045</v>
      </c>
      <c r="F82">
        <f t="shared" si="9"/>
        <v>870.25</v>
      </c>
      <c r="H82">
        <f t="shared" si="5"/>
        <v>0.27641500000000002</v>
      </c>
      <c r="J82">
        <f t="shared" si="6"/>
        <v>5.0909625E-2</v>
      </c>
      <c r="L82">
        <f t="shared" si="7"/>
        <v>0.32958462500000002</v>
      </c>
      <c r="N82">
        <f t="shared" si="8"/>
        <v>0.24920633380102045</v>
      </c>
    </row>
    <row r="83" spans="1:14" x14ac:dyDescent="0.35">
      <c r="A83" t="s">
        <v>3</v>
      </c>
      <c r="B83" s="2">
        <v>0.26944444444444443</v>
      </c>
      <c r="C83" s="3"/>
    </row>
    <row r="84" spans="1:14" x14ac:dyDescent="0.35">
      <c r="A84" t="s">
        <v>3</v>
      </c>
      <c r="B84" s="2">
        <v>0.49477351916376305</v>
      </c>
      <c r="C84" s="3"/>
    </row>
    <row r="85" spans="1:14" x14ac:dyDescent="0.35">
      <c r="A85" t="s">
        <v>3</v>
      </c>
      <c r="B85" s="2">
        <v>0.33449477351916374</v>
      </c>
      <c r="C85" s="3"/>
    </row>
    <row r="86" spans="1:14" x14ac:dyDescent="0.35">
      <c r="A86" t="s">
        <v>3</v>
      </c>
      <c r="B86" s="2">
        <v>0.34895833333333337</v>
      </c>
      <c r="C86" s="3"/>
    </row>
    <row r="87" spans="1:14" x14ac:dyDescent="0.35">
      <c r="A87" t="s">
        <v>3</v>
      </c>
      <c r="B87" s="2">
        <v>7.3170731707317083E-2</v>
      </c>
      <c r="C87" s="3"/>
    </row>
    <row r="88" spans="1:14" x14ac:dyDescent="0.35">
      <c r="A88" t="s">
        <v>3</v>
      </c>
      <c r="B88" s="2">
        <v>0.16111111111111109</v>
      </c>
      <c r="C88" s="3"/>
    </row>
    <row r="89" spans="1:14" x14ac:dyDescent="0.35">
      <c r="A89" t="s">
        <v>3</v>
      </c>
      <c r="B89" s="2">
        <v>9.1666666666666674E-2</v>
      </c>
      <c r="C89" s="3"/>
    </row>
    <row r="90" spans="1:14" x14ac:dyDescent="0.35">
      <c r="A90" t="s">
        <v>3</v>
      </c>
      <c r="B90" s="2">
        <v>0.4107391910739191</v>
      </c>
      <c r="C90" s="3"/>
    </row>
    <row r="91" spans="1:14" x14ac:dyDescent="0.35">
      <c r="A91" t="s">
        <v>3</v>
      </c>
      <c r="B91" s="2">
        <v>0.31799163179916318</v>
      </c>
      <c r="C91" s="3"/>
    </row>
    <row r="92" spans="1:14" x14ac:dyDescent="0.35">
      <c r="A92" t="s">
        <v>3</v>
      </c>
      <c r="B92" s="2">
        <v>0.2</v>
      </c>
      <c r="C92" s="3"/>
    </row>
    <row r="93" spans="1:14" x14ac:dyDescent="0.35">
      <c r="A93" t="s">
        <v>3</v>
      </c>
      <c r="B93" s="2">
        <v>0.2</v>
      </c>
      <c r="C93" s="3"/>
    </row>
    <row r="94" spans="1:14" x14ac:dyDescent="0.35">
      <c r="A94" t="s">
        <v>3</v>
      </c>
      <c r="B94" s="2">
        <v>0.4975609756097561</v>
      </c>
      <c r="C94" s="3"/>
    </row>
    <row r="95" spans="1:14" x14ac:dyDescent="0.35">
      <c r="A95" t="s">
        <v>4</v>
      </c>
      <c r="B95" s="2">
        <v>0.40578231292517009</v>
      </c>
      <c r="C95" s="3">
        <v>32</v>
      </c>
      <c r="D95" s="1">
        <v>0.14689482040816326</v>
      </c>
      <c r="F95">
        <f t="shared" si="9"/>
        <v>1024</v>
      </c>
      <c r="H95">
        <f t="shared" ref="H95:H108" si="10">C95*0.00937</f>
        <v>0.29984</v>
      </c>
      <c r="J95">
        <f t="shared" ref="J95:J108" si="11">F95*0.0000585</f>
        <v>5.9903999999999999E-2</v>
      </c>
      <c r="L95">
        <f t="shared" ref="L95:L108" si="12">0.00226 +H95+J95</f>
        <v>0.36200399999999999</v>
      </c>
      <c r="N95">
        <f t="shared" ref="N95:N108" si="13">B95*L95</f>
        <v>0.14689482040816326</v>
      </c>
    </row>
    <row r="96" spans="1:14" x14ac:dyDescent="0.35">
      <c r="A96" t="s">
        <v>4</v>
      </c>
      <c r="B96" s="2">
        <v>0.75186440677966104</v>
      </c>
      <c r="C96" s="3">
        <v>29</v>
      </c>
      <c r="D96" s="1">
        <v>0.24299392983050844</v>
      </c>
      <c r="F96">
        <f t="shared" si="9"/>
        <v>841</v>
      </c>
      <c r="H96">
        <f t="shared" si="10"/>
        <v>0.27172999999999997</v>
      </c>
      <c r="J96">
        <f t="shared" si="11"/>
        <v>4.9198499999999999E-2</v>
      </c>
      <c r="L96">
        <f t="shared" si="12"/>
        <v>0.32318849999999993</v>
      </c>
      <c r="N96">
        <f t="shared" si="13"/>
        <v>0.24299392983050844</v>
      </c>
    </row>
    <row r="97" spans="1:14" x14ac:dyDescent="0.35">
      <c r="A97" t="s">
        <v>4</v>
      </c>
      <c r="B97" s="2">
        <v>0.71932203389830507</v>
      </c>
      <c r="C97" s="3">
        <v>28.5</v>
      </c>
      <c r="D97" s="1">
        <v>0.22789677567796604</v>
      </c>
      <c r="F97">
        <f t="shared" si="9"/>
        <v>812.25</v>
      </c>
      <c r="H97">
        <f t="shared" si="10"/>
        <v>0.26704499999999998</v>
      </c>
      <c r="J97">
        <f t="shared" si="11"/>
        <v>4.7516625E-2</v>
      </c>
      <c r="L97">
        <f t="shared" si="12"/>
        <v>0.31682162499999994</v>
      </c>
      <c r="N97">
        <f t="shared" si="13"/>
        <v>0.22789677567796604</v>
      </c>
    </row>
    <row r="98" spans="1:14" x14ac:dyDescent="0.35">
      <c r="A98" t="s">
        <v>4</v>
      </c>
      <c r="B98" s="2">
        <v>0.44915254237288138</v>
      </c>
      <c r="C98" s="3">
        <v>30</v>
      </c>
      <c r="D98" s="1">
        <v>0.15091974576271189</v>
      </c>
      <c r="F98">
        <f t="shared" si="9"/>
        <v>900</v>
      </c>
      <c r="H98">
        <f t="shared" si="10"/>
        <v>0.28110000000000002</v>
      </c>
      <c r="J98">
        <f t="shared" si="11"/>
        <v>5.2650000000000002E-2</v>
      </c>
      <c r="L98">
        <f t="shared" si="12"/>
        <v>0.33601000000000003</v>
      </c>
      <c r="N98">
        <f t="shared" si="13"/>
        <v>0.15091974576271189</v>
      </c>
    </row>
    <row r="99" spans="1:14" x14ac:dyDescent="0.35">
      <c r="A99" t="s">
        <v>4</v>
      </c>
      <c r="B99" s="2">
        <v>0.43503401360544219</v>
      </c>
      <c r="C99" s="3">
        <v>21.5</v>
      </c>
      <c r="D99" s="1">
        <v>0.10038698073979592</v>
      </c>
      <c r="F99">
        <f t="shared" si="9"/>
        <v>462.25</v>
      </c>
      <c r="H99">
        <f t="shared" si="10"/>
        <v>0.201455</v>
      </c>
      <c r="J99">
        <f t="shared" si="11"/>
        <v>2.7041625E-2</v>
      </c>
      <c r="L99">
        <f t="shared" si="12"/>
        <v>0.23075662499999999</v>
      </c>
      <c r="N99">
        <f t="shared" si="13"/>
        <v>0.10038698073979592</v>
      </c>
    </row>
    <row r="100" spans="1:14" x14ac:dyDescent="0.35">
      <c r="A100" t="s">
        <v>4</v>
      </c>
      <c r="B100" s="2">
        <v>0.41966101694915259</v>
      </c>
      <c r="C100" s="3">
        <v>37</v>
      </c>
      <c r="D100" s="1">
        <v>0.18004989389830509</v>
      </c>
      <c r="F100">
        <f t="shared" si="9"/>
        <v>1369</v>
      </c>
      <c r="H100">
        <f t="shared" si="10"/>
        <v>0.34669</v>
      </c>
      <c r="J100">
        <f t="shared" si="11"/>
        <v>8.0086500000000005E-2</v>
      </c>
      <c r="L100">
        <f t="shared" si="12"/>
        <v>0.42903649999999999</v>
      </c>
      <c r="N100">
        <f t="shared" si="13"/>
        <v>0.18004989389830509</v>
      </c>
    </row>
    <row r="101" spans="1:14" x14ac:dyDescent="0.35">
      <c r="A101" t="s">
        <v>4</v>
      </c>
      <c r="B101" s="2">
        <v>0.33027210884353747</v>
      </c>
      <c r="C101" s="3">
        <v>34.5</v>
      </c>
      <c r="D101" s="1">
        <v>0.13050855131802722</v>
      </c>
      <c r="F101">
        <f t="shared" si="9"/>
        <v>1190.25</v>
      </c>
      <c r="H101">
        <f t="shared" si="10"/>
        <v>0.32326499999999997</v>
      </c>
      <c r="J101">
        <f t="shared" si="11"/>
        <v>6.9629625000000001E-2</v>
      </c>
      <c r="L101">
        <f t="shared" si="12"/>
        <v>0.39515462499999998</v>
      </c>
      <c r="N101">
        <f t="shared" si="13"/>
        <v>0.13050855131802722</v>
      </c>
    </row>
    <row r="102" spans="1:14" x14ac:dyDescent="0.35">
      <c r="A102" t="s">
        <v>4</v>
      </c>
      <c r="B102" s="2">
        <v>0.13435374149659865</v>
      </c>
      <c r="C102" s="3">
        <v>36.5</v>
      </c>
      <c r="D102" s="1">
        <v>5.672436798469388E-2</v>
      </c>
      <c r="F102">
        <f t="shared" si="9"/>
        <v>1332.25</v>
      </c>
      <c r="H102">
        <f t="shared" si="10"/>
        <v>0.342005</v>
      </c>
      <c r="J102">
        <f t="shared" si="11"/>
        <v>7.7936624999999995E-2</v>
      </c>
      <c r="L102">
        <f t="shared" si="12"/>
        <v>0.42220162499999997</v>
      </c>
      <c r="N102">
        <f t="shared" si="13"/>
        <v>5.672436798469388E-2</v>
      </c>
    </row>
    <row r="103" spans="1:14" x14ac:dyDescent="0.35">
      <c r="A103" t="s">
        <v>4</v>
      </c>
      <c r="B103" s="2">
        <v>0.47702702702702693</v>
      </c>
      <c r="C103" s="3">
        <v>37</v>
      </c>
      <c r="D103" s="1">
        <v>0.20466200608108104</v>
      </c>
      <c r="F103">
        <f t="shared" si="9"/>
        <v>1369</v>
      </c>
      <c r="H103">
        <f t="shared" si="10"/>
        <v>0.34669</v>
      </c>
      <c r="J103">
        <f t="shared" si="11"/>
        <v>8.0086500000000005E-2</v>
      </c>
      <c r="L103">
        <f t="shared" si="12"/>
        <v>0.42903649999999999</v>
      </c>
      <c r="N103">
        <f t="shared" si="13"/>
        <v>0.20466200608108104</v>
      </c>
    </row>
    <row r="104" spans="1:14" x14ac:dyDescent="0.35">
      <c r="A104" t="s">
        <v>4</v>
      </c>
      <c r="B104" s="2">
        <v>0.29254237288135598</v>
      </c>
      <c r="C104" s="3">
        <v>31</v>
      </c>
      <c r="D104" s="1">
        <v>0.10208222220338985</v>
      </c>
      <c r="F104">
        <f t="shared" si="9"/>
        <v>961</v>
      </c>
      <c r="H104">
        <f t="shared" si="10"/>
        <v>0.29047000000000001</v>
      </c>
      <c r="J104">
        <f t="shared" si="11"/>
        <v>5.6218499999999998E-2</v>
      </c>
      <c r="L104">
        <f t="shared" si="12"/>
        <v>0.34894849999999999</v>
      </c>
      <c r="N104">
        <f t="shared" si="13"/>
        <v>0.10208222220338985</v>
      </c>
    </row>
    <row r="105" spans="1:14" x14ac:dyDescent="0.35">
      <c r="A105" t="s">
        <v>4</v>
      </c>
      <c r="B105" s="2">
        <v>0.23966101694915254</v>
      </c>
      <c r="C105" s="3">
        <v>33</v>
      </c>
      <c r="D105" s="1">
        <v>8.9915181525423715E-2</v>
      </c>
      <c r="F105">
        <f t="shared" si="9"/>
        <v>1089</v>
      </c>
      <c r="H105">
        <f t="shared" si="10"/>
        <v>0.30920999999999998</v>
      </c>
      <c r="J105">
        <f t="shared" si="11"/>
        <v>6.3706499999999999E-2</v>
      </c>
      <c r="L105">
        <f t="shared" si="12"/>
        <v>0.37517649999999997</v>
      </c>
      <c r="N105">
        <f t="shared" si="13"/>
        <v>8.9915181525423715E-2</v>
      </c>
    </row>
    <row r="106" spans="1:14" x14ac:dyDescent="0.35">
      <c r="A106" t="s">
        <v>4</v>
      </c>
      <c r="B106" s="2">
        <v>0.64727891156462591</v>
      </c>
      <c r="C106" s="3">
        <v>32</v>
      </c>
      <c r="D106" s="1">
        <v>0.23431755510204083</v>
      </c>
      <c r="F106">
        <f t="shared" si="9"/>
        <v>1024</v>
      </c>
      <c r="H106">
        <f t="shared" si="10"/>
        <v>0.29984</v>
      </c>
      <c r="J106">
        <f t="shared" si="11"/>
        <v>5.9903999999999999E-2</v>
      </c>
      <c r="L106">
        <f t="shared" si="12"/>
        <v>0.36200399999999999</v>
      </c>
      <c r="N106">
        <f t="shared" si="13"/>
        <v>0.23431755510204083</v>
      </c>
    </row>
    <row r="107" spans="1:14" x14ac:dyDescent="0.35">
      <c r="A107" t="s">
        <v>4</v>
      </c>
      <c r="B107" s="2">
        <v>0.53027210884353748</v>
      </c>
      <c r="C107" s="3">
        <v>34</v>
      </c>
      <c r="D107" s="1">
        <v>0.20599268503401361</v>
      </c>
      <c r="F107">
        <f t="shared" si="9"/>
        <v>1156</v>
      </c>
      <c r="H107">
        <f t="shared" si="10"/>
        <v>0.31857999999999997</v>
      </c>
      <c r="J107">
        <f t="shared" si="11"/>
        <v>6.7626000000000006E-2</v>
      </c>
      <c r="L107">
        <f t="shared" si="12"/>
        <v>0.38846599999999998</v>
      </c>
      <c r="N107">
        <f t="shared" si="13"/>
        <v>0.20599268503401361</v>
      </c>
    </row>
    <row r="108" spans="1:14" x14ac:dyDescent="0.35">
      <c r="A108" t="s">
        <v>4</v>
      </c>
      <c r="B108" s="2">
        <v>0.84576271186440677</v>
      </c>
      <c r="C108" s="3">
        <v>31.5</v>
      </c>
      <c r="D108" s="1">
        <v>0.30063618792372881</v>
      </c>
      <c r="F108">
        <f t="shared" si="9"/>
        <v>992.25</v>
      </c>
      <c r="H108">
        <f t="shared" si="10"/>
        <v>0.295155</v>
      </c>
      <c r="J108">
        <f t="shared" si="11"/>
        <v>5.8046624999999998E-2</v>
      </c>
      <c r="L108">
        <f t="shared" si="12"/>
        <v>0.355461625</v>
      </c>
      <c r="N108">
        <f t="shared" si="13"/>
        <v>0.30063618792372881</v>
      </c>
    </row>
    <row r="109" spans="1:14" x14ac:dyDescent="0.35">
      <c r="A109" t="s">
        <v>4</v>
      </c>
      <c r="B109" s="2">
        <v>0.11928219563687543</v>
      </c>
      <c r="C109" s="3"/>
    </row>
    <row r="110" spans="1:14" x14ac:dyDescent="0.35">
      <c r="A110" t="s">
        <v>4</v>
      </c>
      <c r="B110" s="2">
        <v>0.49895324494068388</v>
      </c>
      <c r="C110" s="3"/>
    </row>
    <row r="111" spans="1:14" x14ac:dyDescent="0.35">
      <c r="A111" t="s">
        <v>4</v>
      </c>
      <c r="B111" s="2">
        <v>0.49756944444444445</v>
      </c>
      <c r="C111" s="3"/>
    </row>
    <row r="112" spans="1:14" x14ac:dyDescent="0.35">
      <c r="A112" t="s">
        <v>4</v>
      </c>
      <c r="B112" s="2">
        <v>0.39735560194850383</v>
      </c>
      <c r="C112" s="3"/>
    </row>
    <row r="113" spans="1:3" x14ac:dyDescent="0.35">
      <c r="A113" t="s">
        <v>4</v>
      </c>
      <c r="B113" s="2">
        <v>0.15167364016736401</v>
      </c>
      <c r="C113" s="3"/>
    </row>
    <row r="114" spans="1:3" x14ac:dyDescent="0.35">
      <c r="A114" t="s">
        <v>4</v>
      </c>
      <c r="B114" s="2">
        <v>8.8152327221438648E-2</v>
      </c>
      <c r="C114" s="3"/>
    </row>
    <row r="115" spans="1:3" x14ac:dyDescent="0.35">
      <c r="A115" t="s">
        <v>4</v>
      </c>
      <c r="B115" s="2">
        <v>0.10434173669467788</v>
      </c>
      <c r="C115" s="3"/>
    </row>
    <row r="116" spans="1:3" x14ac:dyDescent="0.35">
      <c r="A116" t="s">
        <v>4</v>
      </c>
      <c r="B116" s="2">
        <v>0.18143754361479414</v>
      </c>
      <c r="C116" s="3"/>
    </row>
    <row r="117" spans="1:3" x14ac:dyDescent="0.35">
      <c r="A117" t="s">
        <v>4</v>
      </c>
      <c r="B117" s="2">
        <v>0.29548611111111112</v>
      </c>
      <c r="C117" s="3"/>
    </row>
    <row r="118" spans="1:3" x14ac:dyDescent="0.35">
      <c r="A118" t="s">
        <v>4</v>
      </c>
      <c r="B118" s="2">
        <v>0.20104166666666667</v>
      </c>
      <c r="C118" s="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650DBC-745C-43E6-8848-11F4EDF4D723}">
  <dimension ref="A1:F56"/>
  <sheetViews>
    <sheetView topLeftCell="A33" workbookViewId="0">
      <selection sqref="A1:C56"/>
    </sheetView>
  </sheetViews>
  <sheetFormatPr baseColWidth="10" defaultColWidth="8.7265625" defaultRowHeight="14.5" x14ac:dyDescent="0.35"/>
  <cols>
    <col min="1" max="1" width="9.1796875" bestFit="1" customWidth="1"/>
    <col min="3" max="3" width="17.453125" bestFit="1" customWidth="1"/>
  </cols>
  <sheetData>
    <row r="1" spans="1:6" x14ac:dyDescent="0.35">
      <c r="A1" t="s">
        <v>0</v>
      </c>
      <c r="B1" t="s">
        <v>8</v>
      </c>
      <c r="C1" t="s">
        <v>7</v>
      </c>
    </row>
    <row r="2" spans="1:6" x14ac:dyDescent="0.35">
      <c r="A2" t="s">
        <v>1</v>
      </c>
      <c r="B2">
        <v>0</v>
      </c>
      <c r="C2" s="4">
        <v>0</v>
      </c>
      <c r="F2">
        <f>AVERAGE(B2:B21)</f>
        <v>14.65</v>
      </c>
    </row>
    <row r="3" spans="1:6" x14ac:dyDescent="0.35">
      <c r="A3" t="s">
        <v>1</v>
      </c>
      <c r="B3">
        <v>19</v>
      </c>
      <c r="C3" s="4">
        <v>31.147540983606557</v>
      </c>
      <c r="F3">
        <f>AVERAGE(B22:B39)</f>
        <v>15.555555555555555</v>
      </c>
    </row>
    <row r="4" spans="1:6" x14ac:dyDescent="0.35">
      <c r="A4" t="s">
        <v>1</v>
      </c>
      <c r="B4">
        <v>0</v>
      </c>
      <c r="C4" s="4">
        <v>0</v>
      </c>
      <c r="F4">
        <f>AVERAGE(B40:B56)</f>
        <v>11.117647058823529</v>
      </c>
    </row>
    <row r="5" spans="1:6" x14ac:dyDescent="0.35">
      <c r="A5" t="s">
        <v>1</v>
      </c>
      <c r="B5">
        <v>22</v>
      </c>
      <c r="C5" s="4">
        <v>39.285714285714285</v>
      </c>
    </row>
    <row r="6" spans="1:6" x14ac:dyDescent="0.35">
      <c r="A6" t="s">
        <v>1</v>
      </c>
      <c r="B6">
        <v>21</v>
      </c>
      <c r="C6" s="4">
        <v>45.652173913043477</v>
      </c>
    </row>
    <row r="7" spans="1:6" x14ac:dyDescent="0.35">
      <c r="A7" t="s">
        <v>1</v>
      </c>
      <c r="B7">
        <v>6</v>
      </c>
      <c r="C7" s="4">
        <v>10.526315789473683</v>
      </c>
    </row>
    <row r="8" spans="1:6" x14ac:dyDescent="0.35">
      <c r="A8" t="s">
        <v>1</v>
      </c>
      <c r="B8">
        <v>15</v>
      </c>
      <c r="C8" s="4">
        <v>26.315789473684209</v>
      </c>
    </row>
    <row r="9" spans="1:6" x14ac:dyDescent="0.35">
      <c r="A9" t="s">
        <v>1</v>
      </c>
      <c r="B9">
        <v>20</v>
      </c>
      <c r="C9" s="4">
        <v>47.619047619047613</v>
      </c>
    </row>
    <row r="10" spans="1:6" x14ac:dyDescent="0.35">
      <c r="A10" t="s">
        <v>1</v>
      </c>
      <c r="B10">
        <v>42</v>
      </c>
      <c r="C10" s="4">
        <v>63.636363636363633</v>
      </c>
    </row>
    <row r="11" spans="1:6" x14ac:dyDescent="0.35">
      <c r="A11" t="s">
        <v>1</v>
      </c>
      <c r="B11">
        <v>16</v>
      </c>
      <c r="C11" s="4">
        <v>34.782608695652172</v>
      </c>
    </row>
    <row r="12" spans="1:6" x14ac:dyDescent="0.35">
      <c r="A12" t="s">
        <v>1</v>
      </c>
      <c r="B12">
        <v>29</v>
      </c>
      <c r="C12" s="4">
        <v>64.444444444444443</v>
      </c>
    </row>
    <row r="13" spans="1:6" x14ac:dyDescent="0.35">
      <c r="A13" t="s">
        <v>1</v>
      </c>
      <c r="B13">
        <v>37</v>
      </c>
      <c r="C13" s="4">
        <v>54.411764705882348</v>
      </c>
    </row>
    <row r="14" spans="1:6" x14ac:dyDescent="0.35">
      <c r="A14" t="s">
        <v>1</v>
      </c>
      <c r="B14">
        <v>0</v>
      </c>
      <c r="C14" s="4">
        <v>0</v>
      </c>
    </row>
    <row r="15" spans="1:6" x14ac:dyDescent="0.35">
      <c r="A15" t="s">
        <v>1</v>
      </c>
      <c r="B15">
        <v>28</v>
      </c>
      <c r="C15" s="4">
        <v>73.68421052631578</v>
      </c>
    </row>
    <row r="16" spans="1:6" x14ac:dyDescent="0.35">
      <c r="A16" t="s">
        <v>1</v>
      </c>
      <c r="B16">
        <v>0</v>
      </c>
      <c r="C16" s="4">
        <v>0</v>
      </c>
    </row>
    <row r="17" spans="1:3" x14ac:dyDescent="0.35">
      <c r="A17" t="s">
        <v>1</v>
      </c>
      <c r="B17">
        <v>15</v>
      </c>
      <c r="C17" s="4">
        <v>39.473684210526315</v>
      </c>
    </row>
    <row r="18" spans="1:3" x14ac:dyDescent="0.35">
      <c r="A18" t="s">
        <v>1</v>
      </c>
      <c r="B18">
        <v>1</v>
      </c>
      <c r="C18" s="4">
        <v>2.2727272727272729</v>
      </c>
    </row>
    <row r="19" spans="1:3" x14ac:dyDescent="0.35">
      <c r="A19" t="s">
        <v>1</v>
      </c>
      <c r="B19">
        <v>0</v>
      </c>
      <c r="C19" s="4">
        <v>0</v>
      </c>
    </row>
    <row r="20" spans="1:3" x14ac:dyDescent="0.35">
      <c r="A20" t="s">
        <v>1</v>
      </c>
      <c r="B20">
        <v>9</v>
      </c>
      <c r="C20" s="4">
        <v>17.647058823529413</v>
      </c>
    </row>
    <row r="21" spans="1:3" x14ac:dyDescent="0.35">
      <c r="A21" t="s">
        <v>1</v>
      </c>
      <c r="B21">
        <v>13</v>
      </c>
      <c r="C21" s="4">
        <v>23.636363636363637</v>
      </c>
    </row>
    <row r="22" spans="1:3" x14ac:dyDescent="0.35">
      <c r="A22" t="s">
        <v>3</v>
      </c>
      <c r="B22">
        <v>9</v>
      </c>
      <c r="C22" s="4">
        <v>19.148936170212767</v>
      </c>
    </row>
    <row r="23" spans="1:3" x14ac:dyDescent="0.35">
      <c r="A23" t="s">
        <v>3</v>
      </c>
      <c r="B23">
        <v>33</v>
      </c>
      <c r="C23" s="4">
        <v>66</v>
      </c>
    </row>
    <row r="24" spans="1:3" x14ac:dyDescent="0.35">
      <c r="A24" t="s">
        <v>3</v>
      </c>
      <c r="B24">
        <v>7</v>
      </c>
      <c r="C24" s="4">
        <v>12.068965517241379</v>
      </c>
    </row>
    <row r="25" spans="1:3" x14ac:dyDescent="0.35">
      <c r="A25" t="s">
        <v>3</v>
      </c>
      <c r="B25">
        <v>22</v>
      </c>
      <c r="C25" s="4">
        <v>37.288135593220339</v>
      </c>
    </row>
    <row r="26" spans="1:3" x14ac:dyDescent="0.35">
      <c r="A26" t="s">
        <v>3</v>
      </c>
      <c r="B26">
        <v>22</v>
      </c>
      <c r="C26" s="4">
        <v>42.307692307692307</v>
      </c>
    </row>
    <row r="27" spans="1:3" x14ac:dyDescent="0.35">
      <c r="A27" t="s">
        <v>3</v>
      </c>
      <c r="B27">
        <v>36</v>
      </c>
      <c r="C27" s="4">
        <v>52.173913043478258</v>
      </c>
    </row>
    <row r="28" spans="1:3" x14ac:dyDescent="0.35">
      <c r="A28" t="s">
        <v>3</v>
      </c>
      <c r="B28">
        <v>12</v>
      </c>
      <c r="C28" s="4">
        <v>28.571428571428569</v>
      </c>
    </row>
    <row r="29" spans="1:3" x14ac:dyDescent="0.35">
      <c r="A29" t="s">
        <v>3</v>
      </c>
      <c r="B29">
        <v>29</v>
      </c>
      <c r="C29" s="4">
        <v>42.028985507246375</v>
      </c>
    </row>
    <row r="30" spans="1:3" x14ac:dyDescent="0.35">
      <c r="A30" t="s">
        <v>3</v>
      </c>
      <c r="B30">
        <v>26</v>
      </c>
      <c r="C30" s="4">
        <v>60.465116279069761</v>
      </c>
    </row>
    <row r="31" spans="1:3" x14ac:dyDescent="0.35">
      <c r="A31" t="s">
        <v>3</v>
      </c>
      <c r="B31">
        <v>33</v>
      </c>
      <c r="C31" s="4">
        <v>67.346938775510196</v>
      </c>
    </row>
    <row r="32" spans="1:3" x14ac:dyDescent="0.35">
      <c r="A32" t="s">
        <v>3</v>
      </c>
      <c r="B32">
        <v>8</v>
      </c>
      <c r="C32" s="4">
        <v>14.814814814814813</v>
      </c>
    </row>
    <row r="33" spans="1:3" x14ac:dyDescent="0.35">
      <c r="A33" t="s">
        <v>3</v>
      </c>
      <c r="B33">
        <v>0</v>
      </c>
      <c r="C33" s="4">
        <v>0</v>
      </c>
    </row>
    <row r="34" spans="1:3" x14ac:dyDescent="0.35">
      <c r="A34" t="s">
        <v>3</v>
      </c>
      <c r="B34">
        <v>0</v>
      </c>
      <c r="C34" s="4">
        <v>0</v>
      </c>
    </row>
    <row r="35" spans="1:3" x14ac:dyDescent="0.35">
      <c r="A35" t="s">
        <v>3</v>
      </c>
      <c r="B35">
        <v>23</v>
      </c>
      <c r="C35" s="4">
        <v>51.111111111111107</v>
      </c>
    </row>
    <row r="36" spans="1:3" x14ac:dyDescent="0.35">
      <c r="A36" t="s">
        <v>3</v>
      </c>
      <c r="B36">
        <v>7</v>
      </c>
      <c r="C36" s="4">
        <v>15.217391304347828</v>
      </c>
    </row>
    <row r="37" spans="1:3" x14ac:dyDescent="0.35">
      <c r="A37" t="s">
        <v>3</v>
      </c>
      <c r="B37">
        <v>11</v>
      </c>
      <c r="C37" s="4">
        <v>21.153846153846153</v>
      </c>
    </row>
    <row r="38" spans="1:3" x14ac:dyDescent="0.35">
      <c r="A38" t="s">
        <v>3</v>
      </c>
      <c r="B38">
        <v>2</v>
      </c>
      <c r="C38" s="4">
        <v>2.3809523809523809</v>
      </c>
    </row>
    <row r="39" spans="1:3" x14ac:dyDescent="0.35">
      <c r="A39" t="s">
        <v>3</v>
      </c>
      <c r="B39">
        <v>0</v>
      </c>
      <c r="C39" s="4">
        <v>0</v>
      </c>
    </row>
    <row r="40" spans="1:3" x14ac:dyDescent="0.35">
      <c r="A40" t="s">
        <v>4</v>
      </c>
      <c r="B40">
        <v>0</v>
      </c>
      <c r="C40" s="4">
        <v>0</v>
      </c>
    </row>
    <row r="41" spans="1:3" x14ac:dyDescent="0.35">
      <c r="A41" t="s">
        <v>4</v>
      </c>
      <c r="B41">
        <v>27</v>
      </c>
      <c r="C41" s="4">
        <v>45.762711864406782</v>
      </c>
    </row>
    <row r="42" spans="1:3" x14ac:dyDescent="0.35">
      <c r="A42" t="s">
        <v>4</v>
      </c>
      <c r="B42">
        <v>22</v>
      </c>
      <c r="C42" s="4">
        <v>41.509433962264154</v>
      </c>
    </row>
    <row r="43" spans="1:3" x14ac:dyDescent="0.35">
      <c r="A43" t="s">
        <v>4</v>
      </c>
      <c r="B43">
        <v>7</v>
      </c>
      <c r="C43" s="4">
        <v>17.948717948717949</v>
      </c>
    </row>
    <row r="44" spans="1:3" x14ac:dyDescent="0.35">
      <c r="A44" t="s">
        <v>4</v>
      </c>
      <c r="B44">
        <v>0</v>
      </c>
      <c r="C44" s="4">
        <v>0</v>
      </c>
    </row>
    <row r="45" spans="1:3" x14ac:dyDescent="0.35">
      <c r="A45" t="s">
        <v>4</v>
      </c>
      <c r="B45">
        <v>30</v>
      </c>
      <c r="C45" s="4">
        <v>56.60377358490566</v>
      </c>
    </row>
    <row r="46" spans="1:3" x14ac:dyDescent="0.35">
      <c r="A46" t="s">
        <v>4</v>
      </c>
      <c r="B46">
        <v>29</v>
      </c>
      <c r="C46" s="4">
        <v>59.183673469387756</v>
      </c>
    </row>
    <row r="47" spans="1:3" x14ac:dyDescent="0.35">
      <c r="A47" t="s">
        <v>4</v>
      </c>
      <c r="B47">
        <v>33</v>
      </c>
      <c r="C47" s="4">
        <v>58.928571428571431</v>
      </c>
    </row>
    <row r="48" spans="1:3" x14ac:dyDescent="0.35">
      <c r="A48" t="s">
        <v>4</v>
      </c>
      <c r="B48">
        <v>27</v>
      </c>
      <c r="C48" s="4">
        <v>56.25</v>
      </c>
    </row>
    <row r="49" spans="1:3" x14ac:dyDescent="0.35">
      <c r="A49" t="s">
        <v>4</v>
      </c>
      <c r="B49">
        <v>2</v>
      </c>
      <c r="C49" s="4">
        <v>3.8461538461538463</v>
      </c>
    </row>
    <row r="50" spans="1:3" x14ac:dyDescent="0.35">
      <c r="A50" t="s">
        <v>4</v>
      </c>
      <c r="B50">
        <v>8</v>
      </c>
      <c r="C50" s="4">
        <v>16.666666666666664</v>
      </c>
    </row>
    <row r="51" spans="1:3" x14ac:dyDescent="0.35">
      <c r="A51" t="s">
        <v>4</v>
      </c>
      <c r="B51">
        <v>0</v>
      </c>
      <c r="C51" s="4">
        <v>0</v>
      </c>
    </row>
    <row r="52" spans="1:3" x14ac:dyDescent="0.35">
      <c r="A52" t="s">
        <v>4</v>
      </c>
      <c r="B52">
        <v>1</v>
      </c>
      <c r="C52" s="4">
        <v>2.1276595744680851</v>
      </c>
    </row>
    <row r="53" spans="1:3" x14ac:dyDescent="0.35">
      <c r="A53" t="s">
        <v>4</v>
      </c>
      <c r="B53">
        <v>1</v>
      </c>
      <c r="C53" s="4">
        <v>2.3255813953488373</v>
      </c>
    </row>
    <row r="54" spans="1:3" x14ac:dyDescent="0.35">
      <c r="A54" t="s">
        <v>4</v>
      </c>
      <c r="B54">
        <v>0</v>
      </c>
      <c r="C54" s="4">
        <v>0</v>
      </c>
    </row>
    <row r="55" spans="1:3" x14ac:dyDescent="0.35">
      <c r="A55" t="s">
        <v>4</v>
      </c>
      <c r="B55">
        <v>2</v>
      </c>
      <c r="C55" s="4">
        <v>4.1666666666666661</v>
      </c>
    </row>
    <row r="56" spans="1:3" x14ac:dyDescent="0.35">
      <c r="A56" t="s">
        <v>4</v>
      </c>
      <c r="B56">
        <v>0</v>
      </c>
      <c r="C56" s="4"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DF99F8-49E8-47BE-808F-B226AFDD72BC}">
  <dimension ref="A1:D276"/>
  <sheetViews>
    <sheetView workbookViewId="0">
      <selection sqref="A1:D1048576"/>
    </sheetView>
  </sheetViews>
  <sheetFormatPr baseColWidth="10" defaultColWidth="8.7265625" defaultRowHeight="14.5" x14ac:dyDescent="0.35"/>
  <cols>
    <col min="1" max="1" width="9.1796875" bestFit="1" customWidth="1"/>
    <col min="2" max="2" width="17.81640625" bestFit="1" customWidth="1"/>
    <col min="4" max="4" width="10.54296875" style="1" bestFit="1" customWidth="1"/>
  </cols>
  <sheetData>
    <row r="1" spans="1:4" x14ac:dyDescent="0.35">
      <c r="A1" t="s">
        <v>0</v>
      </c>
      <c r="B1" t="s">
        <v>24</v>
      </c>
      <c r="C1" t="s">
        <v>25</v>
      </c>
      <c r="D1" s="1" t="s">
        <v>26</v>
      </c>
    </row>
    <row r="2" spans="1:4" x14ac:dyDescent="0.35">
      <c r="A2" t="s">
        <v>1</v>
      </c>
      <c r="B2">
        <v>35</v>
      </c>
      <c r="C2" t="s">
        <v>9</v>
      </c>
      <c r="D2" s="1">
        <v>9.1000000000000004E-3</v>
      </c>
    </row>
    <row r="3" spans="1:4" x14ac:dyDescent="0.35">
      <c r="A3" t="s">
        <v>1</v>
      </c>
      <c r="B3">
        <v>35</v>
      </c>
      <c r="C3" t="s">
        <v>10</v>
      </c>
      <c r="D3" s="1">
        <v>8.2000000000000007E-3</v>
      </c>
    </row>
    <row r="4" spans="1:4" x14ac:dyDescent="0.35">
      <c r="A4" t="s">
        <v>1</v>
      </c>
      <c r="B4">
        <v>35</v>
      </c>
      <c r="C4" t="s">
        <v>5</v>
      </c>
      <c r="D4" s="1">
        <v>9.4000000000000004E-3</v>
      </c>
    </row>
    <row r="5" spans="1:4" x14ac:dyDescent="0.35">
      <c r="A5" t="s">
        <v>1</v>
      </c>
      <c r="B5">
        <v>35</v>
      </c>
      <c r="C5" t="s">
        <v>11</v>
      </c>
      <c r="D5" s="1">
        <v>7.7999999999999996E-3</v>
      </c>
    </row>
    <row r="6" spans="1:4" x14ac:dyDescent="0.35">
      <c r="A6" t="s">
        <v>1</v>
      </c>
      <c r="B6">
        <v>35</v>
      </c>
      <c r="C6" t="s">
        <v>12</v>
      </c>
      <c r="D6" s="1">
        <v>8.6999999999999994E-3</v>
      </c>
    </row>
    <row r="7" spans="1:4" x14ac:dyDescent="0.35">
      <c r="A7" t="s">
        <v>1</v>
      </c>
      <c r="B7">
        <v>35</v>
      </c>
      <c r="C7" t="s">
        <v>13</v>
      </c>
      <c r="D7" s="1">
        <v>8.8000000000000005E-3</v>
      </c>
    </row>
    <row r="8" spans="1:4" x14ac:dyDescent="0.35">
      <c r="A8" t="s">
        <v>1</v>
      </c>
      <c r="B8">
        <v>35</v>
      </c>
      <c r="C8" t="s">
        <v>14</v>
      </c>
      <c r="D8" s="1">
        <v>8.8999999999999999E-3</v>
      </c>
    </row>
    <row r="9" spans="1:4" x14ac:dyDescent="0.35">
      <c r="A9" t="s">
        <v>1</v>
      </c>
      <c r="B9">
        <v>35</v>
      </c>
      <c r="C9" t="s">
        <v>15</v>
      </c>
      <c r="D9" s="1">
        <v>7.7999999999999996E-3</v>
      </c>
    </row>
    <row r="10" spans="1:4" x14ac:dyDescent="0.35">
      <c r="A10" t="s">
        <v>1</v>
      </c>
      <c r="B10">
        <v>35</v>
      </c>
      <c r="C10" t="s">
        <v>16</v>
      </c>
      <c r="D10" s="1">
        <v>8.3000000000000001E-3</v>
      </c>
    </row>
    <row r="11" spans="1:4" x14ac:dyDescent="0.35">
      <c r="A11" t="s">
        <v>1</v>
      </c>
      <c r="B11">
        <v>35</v>
      </c>
      <c r="C11" t="s">
        <v>17</v>
      </c>
      <c r="D11" s="1">
        <v>7.7999999999999996E-3</v>
      </c>
    </row>
    <row r="12" spans="1:4" x14ac:dyDescent="0.35">
      <c r="A12" t="s">
        <v>1</v>
      </c>
      <c r="B12">
        <v>35</v>
      </c>
      <c r="C12" t="s">
        <v>18</v>
      </c>
      <c r="D12" s="1">
        <v>8.0999999999999996E-3</v>
      </c>
    </row>
    <row r="13" spans="1:4" x14ac:dyDescent="0.35">
      <c r="A13" t="s">
        <v>1</v>
      </c>
      <c r="B13">
        <v>35</v>
      </c>
      <c r="C13" t="s">
        <v>6</v>
      </c>
      <c r="D13" s="1">
        <v>7.9000000000000008E-3</v>
      </c>
    </row>
    <row r="14" spans="1:4" x14ac:dyDescent="0.35">
      <c r="A14" t="s">
        <v>1</v>
      </c>
      <c r="B14">
        <v>35</v>
      </c>
      <c r="C14" t="s">
        <v>19</v>
      </c>
      <c r="D14" s="1">
        <v>8.0999999999999996E-3</v>
      </c>
    </row>
    <row r="15" spans="1:4" x14ac:dyDescent="0.35">
      <c r="A15" t="s">
        <v>1</v>
      </c>
      <c r="B15">
        <v>35</v>
      </c>
      <c r="C15" t="s">
        <v>21</v>
      </c>
      <c r="D15" s="1">
        <v>8.8999999999999999E-3</v>
      </c>
    </row>
    <row r="16" spans="1:4" x14ac:dyDescent="0.35">
      <c r="A16" t="s">
        <v>1</v>
      </c>
      <c r="B16">
        <v>8</v>
      </c>
      <c r="C16" t="s">
        <v>9</v>
      </c>
      <c r="D16" s="1">
        <v>6.6E-3</v>
      </c>
    </row>
    <row r="17" spans="1:4" x14ac:dyDescent="0.35">
      <c r="A17" t="s">
        <v>1</v>
      </c>
      <c r="B17">
        <v>8</v>
      </c>
      <c r="C17" t="s">
        <v>10</v>
      </c>
      <c r="D17" s="1">
        <v>1.1900000000000001E-2</v>
      </c>
    </row>
    <row r="18" spans="1:4" x14ac:dyDescent="0.35">
      <c r="A18" t="s">
        <v>1</v>
      </c>
      <c r="B18">
        <v>8</v>
      </c>
      <c r="C18" t="s">
        <v>5</v>
      </c>
      <c r="D18" s="1">
        <v>6.3E-3</v>
      </c>
    </row>
    <row r="19" spans="1:4" x14ac:dyDescent="0.35">
      <c r="A19" t="s">
        <v>1</v>
      </c>
      <c r="B19">
        <v>8</v>
      </c>
      <c r="C19" t="s">
        <v>11</v>
      </c>
      <c r="D19" s="1">
        <v>6.4000000000000003E-3</v>
      </c>
    </row>
    <row r="20" spans="1:4" x14ac:dyDescent="0.35">
      <c r="A20" t="s">
        <v>1</v>
      </c>
      <c r="B20">
        <v>38</v>
      </c>
      <c r="C20" t="s">
        <v>9</v>
      </c>
      <c r="D20" s="1">
        <v>7.1000000000000004E-3</v>
      </c>
    </row>
    <row r="21" spans="1:4" x14ac:dyDescent="0.35">
      <c r="A21" t="s">
        <v>1</v>
      </c>
      <c r="B21">
        <v>38</v>
      </c>
      <c r="C21" t="s">
        <v>10</v>
      </c>
      <c r="D21" s="1">
        <v>1.2500000000000001E-2</v>
      </c>
    </row>
    <row r="22" spans="1:4" x14ac:dyDescent="0.35">
      <c r="A22" t="s">
        <v>1</v>
      </c>
      <c r="B22">
        <v>38</v>
      </c>
      <c r="C22" t="s">
        <v>5</v>
      </c>
      <c r="D22" s="1">
        <v>1.0800000000000001E-2</v>
      </c>
    </row>
    <row r="23" spans="1:4" x14ac:dyDescent="0.35">
      <c r="A23" t="s">
        <v>1</v>
      </c>
      <c r="B23">
        <v>38</v>
      </c>
      <c r="C23" t="s">
        <v>11</v>
      </c>
      <c r="D23" s="1">
        <v>1.23E-2</v>
      </c>
    </row>
    <row r="24" spans="1:4" x14ac:dyDescent="0.35">
      <c r="A24" t="s">
        <v>1</v>
      </c>
      <c r="B24">
        <v>38</v>
      </c>
      <c r="C24" t="s">
        <v>12</v>
      </c>
      <c r="D24" s="1">
        <v>1.0999999999999999E-2</v>
      </c>
    </row>
    <row r="25" spans="1:4" x14ac:dyDescent="0.35">
      <c r="A25" t="s">
        <v>1</v>
      </c>
      <c r="B25">
        <v>38</v>
      </c>
      <c r="C25" t="s">
        <v>13</v>
      </c>
      <c r="D25" s="1">
        <v>1.06E-2</v>
      </c>
    </row>
    <row r="26" spans="1:4" x14ac:dyDescent="0.35">
      <c r="A26" t="s">
        <v>1</v>
      </c>
      <c r="B26">
        <v>38</v>
      </c>
      <c r="C26" t="s">
        <v>14</v>
      </c>
      <c r="D26" s="1">
        <v>1.09E-2</v>
      </c>
    </row>
    <row r="27" spans="1:4" x14ac:dyDescent="0.35">
      <c r="A27" t="s">
        <v>1</v>
      </c>
      <c r="B27">
        <v>38</v>
      </c>
      <c r="C27" t="s">
        <v>15</v>
      </c>
      <c r="D27" s="1">
        <v>1.21E-2</v>
      </c>
    </row>
    <row r="28" spans="1:4" x14ac:dyDescent="0.35">
      <c r="A28" t="s">
        <v>1</v>
      </c>
      <c r="B28">
        <v>38</v>
      </c>
      <c r="C28" t="s">
        <v>16</v>
      </c>
      <c r="D28" s="1">
        <v>1.15E-2</v>
      </c>
    </row>
    <row r="29" spans="1:4" x14ac:dyDescent="0.35">
      <c r="A29" t="s">
        <v>1</v>
      </c>
      <c r="B29">
        <v>38</v>
      </c>
      <c r="C29" t="s">
        <v>17</v>
      </c>
      <c r="D29" s="1">
        <v>9.4999999999999998E-3</v>
      </c>
    </row>
    <row r="30" spans="1:4" x14ac:dyDescent="0.35">
      <c r="A30" t="s">
        <v>1</v>
      </c>
      <c r="B30">
        <v>38</v>
      </c>
      <c r="C30" t="s">
        <v>18</v>
      </c>
      <c r="D30" s="1">
        <v>1.09E-2</v>
      </c>
    </row>
    <row r="31" spans="1:4" x14ac:dyDescent="0.35">
      <c r="A31" t="s">
        <v>1</v>
      </c>
      <c r="B31">
        <v>38</v>
      </c>
      <c r="C31" t="s">
        <v>6</v>
      </c>
      <c r="D31" s="1">
        <v>1.04E-2</v>
      </c>
    </row>
    <row r="32" spans="1:4" x14ac:dyDescent="0.35">
      <c r="A32" t="s">
        <v>1</v>
      </c>
      <c r="B32">
        <v>38</v>
      </c>
      <c r="C32" t="s">
        <v>19</v>
      </c>
      <c r="D32" s="1">
        <v>1.2800000000000001E-2</v>
      </c>
    </row>
    <row r="33" spans="1:4" x14ac:dyDescent="0.35">
      <c r="A33" t="s">
        <v>1</v>
      </c>
      <c r="B33">
        <v>38</v>
      </c>
      <c r="C33" t="s">
        <v>21</v>
      </c>
      <c r="D33" s="1">
        <v>1.06E-2</v>
      </c>
    </row>
    <row r="34" spans="1:4" x14ac:dyDescent="0.35">
      <c r="A34" t="s">
        <v>1</v>
      </c>
      <c r="B34">
        <v>38</v>
      </c>
      <c r="C34" t="s">
        <v>22</v>
      </c>
      <c r="D34" s="1">
        <v>1.18E-2</v>
      </c>
    </row>
    <row r="35" spans="1:4" x14ac:dyDescent="0.35">
      <c r="A35" t="s">
        <v>1</v>
      </c>
      <c r="B35">
        <v>40</v>
      </c>
      <c r="C35" t="s">
        <v>9</v>
      </c>
      <c r="D35" s="1">
        <v>1.2E-2</v>
      </c>
    </row>
    <row r="36" spans="1:4" x14ac:dyDescent="0.35">
      <c r="A36" t="s">
        <v>1</v>
      </c>
      <c r="B36">
        <v>40</v>
      </c>
      <c r="C36" t="s">
        <v>10</v>
      </c>
      <c r="D36" s="1">
        <v>1.32E-2</v>
      </c>
    </row>
    <row r="37" spans="1:4" x14ac:dyDescent="0.35">
      <c r="A37" t="s">
        <v>1</v>
      </c>
      <c r="B37">
        <v>40</v>
      </c>
      <c r="C37" t="s">
        <v>5</v>
      </c>
      <c r="D37" s="1">
        <v>1.23E-2</v>
      </c>
    </row>
    <row r="38" spans="1:4" x14ac:dyDescent="0.35">
      <c r="A38" t="s">
        <v>1</v>
      </c>
      <c r="B38">
        <v>40</v>
      </c>
      <c r="C38" t="s">
        <v>11</v>
      </c>
      <c r="D38" s="1">
        <v>1.2800000000000001E-2</v>
      </c>
    </row>
    <row r="39" spans="1:4" x14ac:dyDescent="0.35">
      <c r="A39" t="s">
        <v>1</v>
      </c>
      <c r="B39">
        <v>40</v>
      </c>
      <c r="C39" t="s">
        <v>12</v>
      </c>
      <c r="D39" s="1">
        <v>1.41E-2</v>
      </c>
    </row>
    <row r="40" spans="1:4" x14ac:dyDescent="0.35">
      <c r="A40" t="s">
        <v>1</v>
      </c>
      <c r="B40">
        <v>40</v>
      </c>
      <c r="C40" t="s">
        <v>13</v>
      </c>
      <c r="D40" s="1">
        <v>1.2800000000000001E-2</v>
      </c>
    </row>
    <row r="41" spans="1:4" x14ac:dyDescent="0.35">
      <c r="A41" t="s">
        <v>1</v>
      </c>
      <c r="B41">
        <v>40</v>
      </c>
      <c r="C41" t="s">
        <v>14</v>
      </c>
      <c r="D41" s="1">
        <v>1.1900000000000001E-2</v>
      </c>
    </row>
    <row r="42" spans="1:4" x14ac:dyDescent="0.35">
      <c r="A42" t="s">
        <v>1</v>
      </c>
      <c r="B42">
        <v>40</v>
      </c>
      <c r="C42" t="s">
        <v>15</v>
      </c>
      <c r="D42" s="1">
        <v>1.32E-2</v>
      </c>
    </row>
    <row r="43" spans="1:4" x14ac:dyDescent="0.35">
      <c r="A43" t="s">
        <v>1</v>
      </c>
      <c r="B43">
        <v>40</v>
      </c>
      <c r="C43" t="s">
        <v>16</v>
      </c>
      <c r="D43" s="1">
        <v>1.3100000000000001E-2</v>
      </c>
    </row>
    <row r="44" spans="1:4" x14ac:dyDescent="0.35">
      <c r="A44" t="s">
        <v>1</v>
      </c>
      <c r="B44">
        <v>40</v>
      </c>
      <c r="C44" t="s">
        <v>17</v>
      </c>
      <c r="D44" s="1">
        <v>1.4800000000000001E-2</v>
      </c>
    </row>
    <row r="45" spans="1:4" x14ac:dyDescent="0.35">
      <c r="A45" t="s">
        <v>1</v>
      </c>
      <c r="B45">
        <v>40</v>
      </c>
      <c r="C45" t="s">
        <v>18</v>
      </c>
      <c r="D45" s="1">
        <v>8.8999999999999999E-3</v>
      </c>
    </row>
    <row r="46" spans="1:4" x14ac:dyDescent="0.35">
      <c r="A46" t="s">
        <v>1</v>
      </c>
      <c r="B46">
        <v>24</v>
      </c>
      <c r="C46" t="s">
        <v>9</v>
      </c>
      <c r="D46" s="1">
        <v>9.4999999999999998E-3</v>
      </c>
    </row>
    <row r="47" spans="1:4" x14ac:dyDescent="0.35">
      <c r="A47" t="s">
        <v>1</v>
      </c>
      <c r="B47">
        <v>24</v>
      </c>
      <c r="C47" t="s">
        <v>10</v>
      </c>
      <c r="D47" s="1">
        <v>6.7000000000000002E-3</v>
      </c>
    </row>
    <row r="48" spans="1:4" x14ac:dyDescent="0.35">
      <c r="A48" t="s">
        <v>1</v>
      </c>
      <c r="B48">
        <v>24</v>
      </c>
      <c r="C48" t="s">
        <v>5</v>
      </c>
      <c r="D48" s="1">
        <v>8.8999999999999999E-3</v>
      </c>
    </row>
    <row r="49" spans="1:4" x14ac:dyDescent="0.35">
      <c r="A49" t="s">
        <v>1</v>
      </c>
      <c r="B49">
        <v>24</v>
      </c>
      <c r="C49" t="s">
        <v>11</v>
      </c>
      <c r="D49" s="1">
        <v>8.9999999999999993E-3</v>
      </c>
    </row>
    <row r="50" spans="1:4" x14ac:dyDescent="0.35">
      <c r="A50" t="s">
        <v>1</v>
      </c>
      <c r="B50">
        <v>24</v>
      </c>
      <c r="C50" t="s">
        <v>12</v>
      </c>
      <c r="D50" s="1">
        <v>1.04E-2</v>
      </c>
    </row>
    <row r="51" spans="1:4" x14ac:dyDescent="0.35">
      <c r="A51" t="s">
        <v>1</v>
      </c>
      <c r="B51">
        <v>24</v>
      </c>
      <c r="C51" t="s">
        <v>13</v>
      </c>
      <c r="D51" s="1">
        <v>1.1299999999999999E-2</v>
      </c>
    </row>
    <row r="52" spans="1:4" x14ac:dyDescent="0.35">
      <c r="A52" t="s">
        <v>1</v>
      </c>
      <c r="B52">
        <v>24</v>
      </c>
      <c r="C52" t="s">
        <v>14</v>
      </c>
      <c r="D52" s="1">
        <v>0.01</v>
      </c>
    </row>
    <row r="53" spans="1:4" x14ac:dyDescent="0.35">
      <c r="A53" t="s">
        <v>1</v>
      </c>
      <c r="B53">
        <v>24</v>
      </c>
      <c r="C53" t="s">
        <v>15</v>
      </c>
      <c r="D53" s="1">
        <v>9.4999999999999998E-3</v>
      </c>
    </row>
    <row r="54" spans="1:4" x14ac:dyDescent="0.35">
      <c r="A54" t="s">
        <v>1</v>
      </c>
      <c r="B54">
        <v>24</v>
      </c>
      <c r="C54" t="s">
        <v>16</v>
      </c>
      <c r="D54" s="1">
        <v>9.1999999999999998E-3</v>
      </c>
    </row>
    <row r="55" spans="1:4" x14ac:dyDescent="0.35">
      <c r="A55" t="s">
        <v>1</v>
      </c>
      <c r="B55">
        <v>24</v>
      </c>
      <c r="C55" t="s">
        <v>17</v>
      </c>
      <c r="D55" s="1">
        <v>8.9999999999999993E-3</v>
      </c>
    </row>
    <row r="56" spans="1:4" x14ac:dyDescent="0.35">
      <c r="A56" t="s">
        <v>1</v>
      </c>
      <c r="B56">
        <v>41</v>
      </c>
      <c r="C56" t="s">
        <v>9</v>
      </c>
      <c r="D56" s="1">
        <v>1.06E-2</v>
      </c>
    </row>
    <row r="57" spans="1:4" x14ac:dyDescent="0.35">
      <c r="A57" t="s">
        <v>1</v>
      </c>
      <c r="B57">
        <v>41</v>
      </c>
      <c r="C57" t="s">
        <v>13</v>
      </c>
      <c r="D57" s="1">
        <v>9.1E-4</v>
      </c>
    </row>
    <row r="58" spans="1:4" x14ac:dyDescent="0.35">
      <c r="A58" t="s">
        <v>1</v>
      </c>
      <c r="B58">
        <v>41</v>
      </c>
      <c r="C58" t="s">
        <v>10</v>
      </c>
      <c r="D58" s="1">
        <v>9.5999999999999992E-3</v>
      </c>
    </row>
    <row r="59" spans="1:4" x14ac:dyDescent="0.35">
      <c r="A59" t="s">
        <v>1</v>
      </c>
      <c r="B59">
        <v>41</v>
      </c>
      <c r="C59" t="s">
        <v>11</v>
      </c>
      <c r="D59" s="1">
        <v>9.7000000000000003E-3</v>
      </c>
    </row>
    <row r="60" spans="1:4" x14ac:dyDescent="0.35">
      <c r="A60" t="s">
        <v>1</v>
      </c>
      <c r="B60">
        <v>41</v>
      </c>
      <c r="C60" t="s">
        <v>12</v>
      </c>
      <c r="D60" s="1">
        <v>1.04E-2</v>
      </c>
    </row>
    <row r="61" spans="1:4" x14ac:dyDescent="0.35">
      <c r="A61" t="s">
        <v>1</v>
      </c>
      <c r="B61">
        <v>41</v>
      </c>
      <c r="C61" t="s">
        <v>13</v>
      </c>
      <c r="D61" s="1">
        <v>1.03E-2</v>
      </c>
    </row>
    <row r="62" spans="1:4" x14ac:dyDescent="0.35">
      <c r="A62" t="s">
        <v>1</v>
      </c>
      <c r="B62">
        <v>42</v>
      </c>
      <c r="C62" t="s">
        <v>9</v>
      </c>
      <c r="D62" s="1">
        <v>8.6E-3</v>
      </c>
    </row>
    <row r="63" spans="1:4" x14ac:dyDescent="0.35">
      <c r="A63" t="s">
        <v>1</v>
      </c>
      <c r="B63">
        <v>42</v>
      </c>
      <c r="C63" t="s">
        <v>10</v>
      </c>
      <c r="D63" s="1">
        <v>6.7999999999999996E-3</v>
      </c>
    </row>
    <row r="64" spans="1:4" x14ac:dyDescent="0.35">
      <c r="A64" t="s">
        <v>1</v>
      </c>
      <c r="B64">
        <v>42</v>
      </c>
      <c r="C64" t="s">
        <v>5</v>
      </c>
      <c r="D64" s="1">
        <v>9.7999999999999997E-3</v>
      </c>
    </row>
    <row r="65" spans="1:4" x14ac:dyDescent="0.35">
      <c r="A65" t="s">
        <v>1</v>
      </c>
      <c r="B65">
        <v>42</v>
      </c>
      <c r="C65" t="s">
        <v>11</v>
      </c>
      <c r="D65" s="1">
        <v>7.7999999999999996E-3</v>
      </c>
    </row>
    <row r="66" spans="1:4" x14ac:dyDescent="0.35">
      <c r="A66" t="s">
        <v>1</v>
      </c>
      <c r="B66">
        <v>42</v>
      </c>
      <c r="C66" t="s">
        <v>12</v>
      </c>
      <c r="D66" s="1">
        <v>8.9999999999999993E-3</v>
      </c>
    </row>
    <row r="67" spans="1:4" x14ac:dyDescent="0.35">
      <c r="A67" t="s">
        <v>1</v>
      </c>
      <c r="B67">
        <v>42</v>
      </c>
      <c r="C67" t="s">
        <v>13</v>
      </c>
      <c r="D67" s="1">
        <v>7.9000000000000008E-3</v>
      </c>
    </row>
    <row r="68" spans="1:4" x14ac:dyDescent="0.35">
      <c r="A68" t="s">
        <v>1</v>
      </c>
      <c r="B68">
        <v>42</v>
      </c>
      <c r="C68" t="s">
        <v>14</v>
      </c>
      <c r="D68" s="1">
        <v>8.0999999999999996E-3</v>
      </c>
    </row>
    <row r="69" spans="1:4" x14ac:dyDescent="0.35">
      <c r="A69" t="s">
        <v>1</v>
      </c>
      <c r="B69">
        <v>42</v>
      </c>
      <c r="C69" t="s">
        <v>15</v>
      </c>
      <c r="D69" s="1">
        <v>7.4999999999999997E-3</v>
      </c>
    </row>
    <row r="70" spans="1:4" x14ac:dyDescent="0.35">
      <c r="A70" t="s">
        <v>1</v>
      </c>
      <c r="B70">
        <v>42</v>
      </c>
      <c r="C70" t="s">
        <v>16</v>
      </c>
      <c r="D70" s="1">
        <v>8.0000000000000002E-3</v>
      </c>
    </row>
    <row r="71" spans="1:4" x14ac:dyDescent="0.35">
      <c r="A71" t="s">
        <v>1</v>
      </c>
      <c r="B71">
        <v>42</v>
      </c>
      <c r="C71" t="s">
        <v>17</v>
      </c>
      <c r="D71" s="1">
        <v>8.0999999999999996E-3</v>
      </c>
    </row>
    <row r="72" spans="1:4" x14ac:dyDescent="0.35">
      <c r="A72" t="s">
        <v>1</v>
      </c>
      <c r="B72">
        <v>42</v>
      </c>
      <c r="C72" t="s">
        <v>18</v>
      </c>
      <c r="D72" s="1">
        <v>8.0999999999999996E-3</v>
      </c>
    </row>
    <row r="73" spans="1:4" x14ac:dyDescent="0.35">
      <c r="A73" t="s">
        <v>1</v>
      </c>
      <c r="B73">
        <v>42</v>
      </c>
      <c r="C73" t="s">
        <v>6</v>
      </c>
      <c r="D73" s="1">
        <v>8.6999999999999994E-3</v>
      </c>
    </row>
    <row r="74" spans="1:4" x14ac:dyDescent="0.35">
      <c r="A74" t="s">
        <v>1</v>
      </c>
      <c r="B74">
        <v>42</v>
      </c>
      <c r="C74" t="s">
        <v>19</v>
      </c>
      <c r="D74" s="1">
        <v>8.3999999999999995E-3</v>
      </c>
    </row>
    <row r="75" spans="1:4" x14ac:dyDescent="0.35">
      <c r="A75" t="s">
        <v>1</v>
      </c>
      <c r="B75">
        <v>42</v>
      </c>
      <c r="C75" t="s">
        <v>21</v>
      </c>
      <c r="D75" s="1">
        <v>8.8000000000000005E-3</v>
      </c>
    </row>
    <row r="76" spans="1:4" x14ac:dyDescent="0.35">
      <c r="A76" t="s">
        <v>1</v>
      </c>
      <c r="B76">
        <v>42</v>
      </c>
      <c r="C76" t="s">
        <v>22</v>
      </c>
      <c r="D76" s="1">
        <v>9.1999999999999998E-3</v>
      </c>
    </row>
    <row r="77" spans="1:4" x14ac:dyDescent="0.35">
      <c r="A77" t="s">
        <v>1</v>
      </c>
      <c r="B77">
        <v>43</v>
      </c>
      <c r="C77" t="s">
        <v>9</v>
      </c>
      <c r="D77" s="1">
        <v>1.2200000000000001E-2</v>
      </c>
    </row>
    <row r="78" spans="1:4" x14ac:dyDescent="0.35">
      <c r="A78" t="s">
        <v>1</v>
      </c>
      <c r="B78">
        <v>43</v>
      </c>
      <c r="C78" t="s">
        <v>10</v>
      </c>
      <c r="D78" s="1">
        <v>1.14E-2</v>
      </c>
    </row>
    <row r="79" spans="1:4" x14ac:dyDescent="0.35">
      <c r="A79" t="s">
        <v>1</v>
      </c>
      <c r="B79">
        <v>43</v>
      </c>
      <c r="C79" t="s">
        <v>5</v>
      </c>
      <c r="D79" s="1">
        <v>1.06E-2</v>
      </c>
    </row>
    <row r="80" spans="1:4" x14ac:dyDescent="0.35">
      <c r="A80" t="s">
        <v>1</v>
      </c>
      <c r="B80">
        <v>43</v>
      </c>
      <c r="C80" t="s">
        <v>11</v>
      </c>
      <c r="D80" s="1">
        <v>1.23E-2</v>
      </c>
    </row>
    <row r="81" spans="1:4" x14ac:dyDescent="0.35">
      <c r="A81" t="s">
        <v>1</v>
      </c>
      <c r="B81">
        <v>43</v>
      </c>
      <c r="C81" t="s">
        <v>12</v>
      </c>
      <c r="D81" s="1">
        <v>1.0800000000000001E-2</v>
      </c>
    </row>
    <row r="82" spans="1:4" x14ac:dyDescent="0.35">
      <c r="A82" t="s">
        <v>1</v>
      </c>
      <c r="B82">
        <v>43</v>
      </c>
      <c r="C82" t="s">
        <v>13</v>
      </c>
      <c r="D82" s="1">
        <v>1.14E-2</v>
      </c>
    </row>
    <row r="83" spans="1:4" x14ac:dyDescent="0.35">
      <c r="A83" t="s">
        <v>1</v>
      </c>
      <c r="B83">
        <v>43</v>
      </c>
      <c r="C83" t="s">
        <v>14</v>
      </c>
      <c r="D83" s="1">
        <v>1.17E-2</v>
      </c>
    </row>
    <row r="84" spans="1:4" x14ac:dyDescent="0.35">
      <c r="A84" t="s">
        <v>1</v>
      </c>
      <c r="B84">
        <v>14</v>
      </c>
      <c r="C84" t="s">
        <v>9</v>
      </c>
      <c r="D84" s="1">
        <v>9.7999999999999997E-3</v>
      </c>
    </row>
    <row r="85" spans="1:4" x14ac:dyDescent="0.35">
      <c r="A85" t="s">
        <v>1</v>
      </c>
      <c r="B85">
        <v>14</v>
      </c>
      <c r="C85" t="s">
        <v>10</v>
      </c>
      <c r="D85" s="1">
        <v>1.0200000000000001E-2</v>
      </c>
    </row>
    <row r="86" spans="1:4" x14ac:dyDescent="0.35">
      <c r="A86" t="s">
        <v>1</v>
      </c>
      <c r="B86">
        <v>14</v>
      </c>
      <c r="C86" t="s">
        <v>5</v>
      </c>
      <c r="D86" s="1">
        <v>8.5000000000000006E-3</v>
      </c>
    </row>
    <row r="87" spans="1:4" x14ac:dyDescent="0.35">
      <c r="A87" t="s">
        <v>1</v>
      </c>
      <c r="B87">
        <v>14</v>
      </c>
      <c r="C87" t="s">
        <v>11</v>
      </c>
      <c r="D87" s="1">
        <v>1.03E-2</v>
      </c>
    </row>
    <row r="88" spans="1:4" x14ac:dyDescent="0.35">
      <c r="A88" t="s">
        <v>1</v>
      </c>
      <c r="B88">
        <v>14</v>
      </c>
      <c r="C88" t="s">
        <v>12</v>
      </c>
      <c r="D88" s="1">
        <v>1.01E-2</v>
      </c>
    </row>
    <row r="89" spans="1:4" x14ac:dyDescent="0.35">
      <c r="A89" t="s">
        <v>1</v>
      </c>
      <c r="B89">
        <v>14</v>
      </c>
      <c r="C89" t="s">
        <v>13</v>
      </c>
      <c r="D89" s="1">
        <v>7.6E-3</v>
      </c>
    </row>
    <row r="90" spans="1:4" x14ac:dyDescent="0.35">
      <c r="A90" t="s">
        <v>1</v>
      </c>
      <c r="B90">
        <v>14</v>
      </c>
      <c r="C90" t="s">
        <v>14</v>
      </c>
      <c r="D90" s="1">
        <v>1.06E-2</v>
      </c>
    </row>
    <row r="91" spans="1:4" x14ac:dyDescent="0.35">
      <c r="A91" t="s">
        <v>1</v>
      </c>
      <c r="B91">
        <v>14</v>
      </c>
      <c r="C91" t="s">
        <v>15</v>
      </c>
      <c r="D91" s="1">
        <v>9.5999999999999992E-3</v>
      </c>
    </row>
    <row r="92" spans="1:4" x14ac:dyDescent="0.35">
      <c r="A92" t="s">
        <v>3</v>
      </c>
      <c r="B92">
        <v>26</v>
      </c>
      <c r="C92" t="s">
        <v>9</v>
      </c>
      <c r="D92" s="1">
        <v>7.1000000000000004E-3</v>
      </c>
    </row>
    <row r="93" spans="1:4" x14ac:dyDescent="0.35">
      <c r="A93" t="s">
        <v>3</v>
      </c>
      <c r="B93">
        <v>26</v>
      </c>
      <c r="C93" t="s">
        <v>10</v>
      </c>
      <c r="D93" s="1">
        <v>5.4000000000000003E-3</v>
      </c>
    </row>
    <row r="94" spans="1:4" x14ac:dyDescent="0.35">
      <c r="A94" t="s">
        <v>3</v>
      </c>
      <c r="B94">
        <v>26</v>
      </c>
      <c r="C94" t="s">
        <v>5</v>
      </c>
      <c r="D94" s="1">
        <v>6.4000000000000003E-3</v>
      </c>
    </row>
    <row r="95" spans="1:4" x14ac:dyDescent="0.35">
      <c r="A95" t="s">
        <v>3</v>
      </c>
      <c r="B95">
        <v>26</v>
      </c>
      <c r="C95" t="s">
        <v>11</v>
      </c>
      <c r="D95" s="1">
        <v>5.5999999999999999E-3</v>
      </c>
    </row>
    <row r="96" spans="1:4" x14ac:dyDescent="0.35">
      <c r="A96" t="s">
        <v>3</v>
      </c>
      <c r="B96">
        <v>26</v>
      </c>
      <c r="C96" t="s">
        <v>12</v>
      </c>
      <c r="D96" s="1">
        <v>2.3999999999999998E-3</v>
      </c>
    </row>
    <row r="97" spans="1:4" x14ac:dyDescent="0.35">
      <c r="A97" t="s">
        <v>3</v>
      </c>
      <c r="B97">
        <v>26</v>
      </c>
      <c r="C97" t="s">
        <v>13</v>
      </c>
      <c r="D97" s="1">
        <v>5.1999999999999998E-3</v>
      </c>
    </row>
    <row r="98" spans="1:4" x14ac:dyDescent="0.35">
      <c r="A98" t="s">
        <v>3</v>
      </c>
      <c r="B98">
        <v>26</v>
      </c>
      <c r="C98" t="s">
        <v>14</v>
      </c>
      <c r="D98" s="1">
        <v>6.1999999999999998E-3</v>
      </c>
    </row>
    <row r="99" spans="1:4" x14ac:dyDescent="0.35">
      <c r="A99" t="s">
        <v>3</v>
      </c>
      <c r="B99">
        <v>26</v>
      </c>
      <c r="C99" t="s">
        <v>15</v>
      </c>
      <c r="D99" s="1">
        <v>6.1000000000000004E-3</v>
      </c>
    </row>
    <row r="100" spans="1:4" x14ac:dyDescent="0.35">
      <c r="A100" t="s">
        <v>3</v>
      </c>
      <c r="B100">
        <v>10</v>
      </c>
      <c r="C100" t="s">
        <v>9</v>
      </c>
      <c r="D100" s="1">
        <v>6.4999999999999997E-3</v>
      </c>
    </row>
    <row r="101" spans="1:4" x14ac:dyDescent="0.35">
      <c r="A101" t="s">
        <v>3</v>
      </c>
      <c r="B101">
        <v>10</v>
      </c>
      <c r="C101" t="s">
        <v>10</v>
      </c>
      <c r="D101" s="1">
        <v>8.3000000000000001E-3</v>
      </c>
    </row>
    <row r="102" spans="1:4" x14ac:dyDescent="0.35">
      <c r="A102" t="s">
        <v>3</v>
      </c>
      <c r="B102">
        <v>10</v>
      </c>
      <c r="C102" t="s">
        <v>5</v>
      </c>
      <c r="D102" s="1">
        <v>4.5999999999999999E-3</v>
      </c>
    </row>
    <row r="103" spans="1:4" x14ac:dyDescent="0.35">
      <c r="A103" t="s">
        <v>3</v>
      </c>
      <c r="B103">
        <v>10</v>
      </c>
      <c r="C103" t="s">
        <v>11</v>
      </c>
      <c r="D103" s="1">
        <v>8.6999999999999994E-3</v>
      </c>
    </row>
    <row r="104" spans="1:4" x14ac:dyDescent="0.35">
      <c r="A104" t="s">
        <v>3</v>
      </c>
      <c r="B104">
        <v>10</v>
      </c>
      <c r="C104" t="s">
        <v>12</v>
      </c>
      <c r="D104" s="1">
        <v>6.7999999999999996E-3</v>
      </c>
    </row>
    <row r="105" spans="1:4" x14ac:dyDescent="0.35">
      <c r="A105" t="s">
        <v>3</v>
      </c>
      <c r="B105">
        <v>10</v>
      </c>
      <c r="C105" t="s">
        <v>13</v>
      </c>
      <c r="D105" s="1">
        <v>7.0000000000000001E-3</v>
      </c>
    </row>
    <row r="106" spans="1:4" x14ac:dyDescent="0.35">
      <c r="A106" t="s">
        <v>3</v>
      </c>
      <c r="B106">
        <v>10</v>
      </c>
      <c r="C106" t="s">
        <v>14</v>
      </c>
      <c r="D106" s="1">
        <v>2.8999999999999998E-3</v>
      </c>
    </row>
    <row r="107" spans="1:4" x14ac:dyDescent="0.35">
      <c r="A107" t="s">
        <v>3</v>
      </c>
      <c r="B107">
        <v>10</v>
      </c>
      <c r="C107" t="s">
        <v>15</v>
      </c>
      <c r="D107" s="1">
        <v>3.5000000000000001E-3</v>
      </c>
    </row>
    <row r="108" spans="1:4" x14ac:dyDescent="0.35">
      <c r="A108" t="s">
        <v>3</v>
      </c>
      <c r="B108">
        <v>10</v>
      </c>
      <c r="C108" t="s">
        <v>16</v>
      </c>
      <c r="D108" s="1">
        <v>5.4999999999999997E-3</v>
      </c>
    </row>
    <row r="109" spans="1:4" x14ac:dyDescent="0.35">
      <c r="A109" t="s">
        <v>3</v>
      </c>
      <c r="B109">
        <v>11</v>
      </c>
      <c r="C109" t="s">
        <v>9</v>
      </c>
      <c r="D109" s="1">
        <v>9.1999999999999998E-3</v>
      </c>
    </row>
    <row r="110" spans="1:4" x14ac:dyDescent="0.35">
      <c r="A110" t="s">
        <v>3</v>
      </c>
      <c r="B110">
        <v>11</v>
      </c>
      <c r="C110" t="s">
        <v>10</v>
      </c>
      <c r="D110" s="1">
        <v>7.7000000000000002E-3</v>
      </c>
    </row>
    <row r="111" spans="1:4" x14ac:dyDescent="0.35">
      <c r="A111" t="s">
        <v>3</v>
      </c>
      <c r="B111">
        <v>3</v>
      </c>
      <c r="C111" t="s">
        <v>9</v>
      </c>
      <c r="D111" s="1">
        <v>1.09E-2</v>
      </c>
    </row>
    <row r="112" spans="1:4" x14ac:dyDescent="0.35">
      <c r="A112" t="s">
        <v>3</v>
      </c>
      <c r="B112">
        <v>3</v>
      </c>
      <c r="C112" t="s">
        <v>10</v>
      </c>
      <c r="D112" s="1">
        <v>8.8999999999999999E-3</v>
      </c>
    </row>
    <row r="113" spans="1:4" x14ac:dyDescent="0.35">
      <c r="A113" t="s">
        <v>3</v>
      </c>
      <c r="B113">
        <v>3</v>
      </c>
      <c r="C113" t="s">
        <v>5</v>
      </c>
      <c r="D113" s="1">
        <v>8.6999999999999994E-3</v>
      </c>
    </row>
    <row r="114" spans="1:4" x14ac:dyDescent="0.35">
      <c r="A114" t="s">
        <v>3</v>
      </c>
      <c r="B114">
        <v>3</v>
      </c>
      <c r="C114" t="s">
        <v>11</v>
      </c>
      <c r="D114" s="1">
        <v>7.6E-3</v>
      </c>
    </row>
    <row r="115" spans="1:4" x14ac:dyDescent="0.35">
      <c r="A115" t="s">
        <v>3</v>
      </c>
      <c r="B115">
        <v>3</v>
      </c>
      <c r="C115" t="s">
        <v>12</v>
      </c>
      <c r="D115" s="1">
        <v>1.06E-2</v>
      </c>
    </row>
    <row r="116" spans="1:4" x14ac:dyDescent="0.35">
      <c r="A116" t="s">
        <v>3</v>
      </c>
      <c r="B116">
        <v>3</v>
      </c>
      <c r="C116" t="s">
        <v>13</v>
      </c>
      <c r="D116" s="1">
        <v>1.01E-2</v>
      </c>
    </row>
    <row r="117" spans="1:4" x14ac:dyDescent="0.35">
      <c r="A117" t="s">
        <v>3</v>
      </c>
      <c r="B117">
        <v>3</v>
      </c>
      <c r="C117" t="s">
        <v>14</v>
      </c>
      <c r="D117" s="1">
        <v>8.8000000000000005E-3</v>
      </c>
    </row>
    <row r="118" spans="1:4" x14ac:dyDescent="0.35">
      <c r="A118" t="s">
        <v>3</v>
      </c>
      <c r="B118">
        <v>3</v>
      </c>
      <c r="C118" t="s">
        <v>15</v>
      </c>
      <c r="D118" s="1">
        <v>9.5999999999999992E-3</v>
      </c>
    </row>
    <row r="119" spans="1:4" x14ac:dyDescent="0.35">
      <c r="A119" t="s">
        <v>3</v>
      </c>
      <c r="B119">
        <v>3</v>
      </c>
      <c r="C119" t="s">
        <v>16</v>
      </c>
      <c r="D119" s="1">
        <v>9.7999999999999997E-3</v>
      </c>
    </row>
    <row r="120" spans="1:4" x14ac:dyDescent="0.35">
      <c r="A120" t="s">
        <v>3</v>
      </c>
      <c r="B120">
        <v>3</v>
      </c>
      <c r="C120" t="s">
        <v>17</v>
      </c>
      <c r="D120" s="1">
        <v>8.3000000000000001E-3</v>
      </c>
    </row>
    <row r="121" spans="1:4" x14ac:dyDescent="0.35">
      <c r="A121" t="s">
        <v>3</v>
      </c>
      <c r="B121">
        <v>3</v>
      </c>
      <c r="C121" t="s">
        <v>18</v>
      </c>
      <c r="D121" s="1">
        <v>8.8000000000000005E-3</v>
      </c>
    </row>
    <row r="122" spans="1:4" x14ac:dyDescent="0.35">
      <c r="A122" t="s">
        <v>3</v>
      </c>
      <c r="B122">
        <v>3</v>
      </c>
      <c r="C122" t="s">
        <v>6</v>
      </c>
      <c r="D122" s="1">
        <v>7.9000000000000008E-3</v>
      </c>
    </row>
    <row r="123" spans="1:4" x14ac:dyDescent="0.35">
      <c r="A123" t="s">
        <v>3</v>
      </c>
      <c r="B123">
        <v>3</v>
      </c>
      <c r="C123" t="s">
        <v>20</v>
      </c>
      <c r="D123" s="1">
        <v>7.7999999999999996E-3</v>
      </c>
    </row>
    <row r="124" spans="1:4" x14ac:dyDescent="0.35">
      <c r="A124" t="s">
        <v>3</v>
      </c>
      <c r="B124">
        <v>3</v>
      </c>
      <c r="C124" t="s">
        <v>21</v>
      </c>
      <c r="D124" s="1">
        <v>9.5999999999999992E-3</v>
      </c>
    </row>
    <row r="125" spans="1:4" x14ac:dyDescent="0.35">
      <c r="A125" t="s">
        <v>3</v>
      </c>
      <c r="B125">
        <v>3</v>
      </c>
      <c r="C125" t="s">
        <v>22</v>
      </c>
      <c r="D125" s="1">
        <v>1.12E-2</v>
      </c>
    </row>
    <row r="126" spans="1:4" x14ac:dyDescent="0.35">
      <c r="A126" t="s">
        <v>3</v>
      </c>
      <c r="B126">
        <v>6</v>
      </c>
      <c r="C126" t="s">
        <v>9</v>
      </c>
      <c r="D126" s="1">
        <v>8.0999999999999996E-3</v>
      </c>
    </row>
    <row r="127" spans="1:4" x14ac:dyDescent="0.35">
      <c r="A127" t="s">
        <v>3</v>
      </c>
      <c r="B127">
        <v>6</v>
      </c>
      <c r="C127" t="s">
        <v>10</v>
      </c>
      <c r="D127" s="1">
        <v>8.3000000000000001E-3</v>
      </c>
    </row>
    <row r="128" spans="1:4" x14ac:dyDescent="0.35">
      <c r="A128" t="s">
        <v>3</v>
      </c>
      <c r="B128">
        <v>6</v>
      </c>
      <c r="C128" t="s">
        <v>5</v>
      </c>
      <c r="D128" s="1">
        <v>8.5000000000000006E-3</v>
      </c>
    </row>
    <row r="129" spans="1:4" x14ac:dyDescent="0.35">
      <c r="A129" t="s">
        <v>3</v>
      </c>
      <c r="B129">
        <v>6</v>
      </c>
      <c r="C129" t="s">
        <v>11</v>
      </c>
      <c r="D129" s="1">
        <v>7.6E-3</v>
      </c>
    </row>
    <row r="130" spans="1:4" x14ac:dyDescent="0.35">
      <c r="A130" t="s">
        <v>3</v>
      </c>
      <c r="B130">
        <v>6</v>
      </c>
      <c r="C130" t="s">
        <v>12</v>
      </c>
      <c r="D130" s="1">
        <v>8.5000000000000006E-3</v>
      </c>
    </row>
    <row r="131" spans="1:4" x14ac:dyDescent="0.35">
      <c r="A131" t="s">
        <v>3</v>
      </c>
      <c r="B131">
        <v>6</v>
      </c>
      <c r="C131" t="s">
        <v>13</v>
      </c>
      <c r="D131" s="1">
        <v>8.6E-3</v>
      </c>
    </row>
    <row r="132" spans="1:4" x14ac:dyDescent="0.35">
      <c r="A132" t="s">
        <v>3</v>
      </c>
      <c r="B132">
        <v>4</v>
      </c>
      <c r="C132" t="s">
        <v>9</v>
      </c>
      <c r="D132" s="1">
        <v>1.0500000000000001E-2</v>
      </c>
    </row>
    <row r="133" spans="1:4" x14ac:dyDescent="0.35">
      <c r="A133" t="s">
        <v>3</v>
      </c>
      <c r="B133">
        <v>4</v>
      </c>
      <c r="C133" t="s">
        <v>10</v>
      </c>
      <c r="D133" s="1">
        <v>6.4999999999999997E-3</v>
      </c>
    </row>
    <row r="134" spans="1:4" x14ac:dyDescent="0.35">
      <c r="A134" t="s">
        <v>3</v>
      </c>
      <c r="B134">
        <v>4</v>
      </c>
      <c r="C134" t="s">
        <v>5</v>
      </c>
      <c r="D134" s="1">
        <v>8.0999999999999996E-3</v>
      </c>
    </row>
    <row r="135" spans="1:4" x14ac:dyDescent="0.35">
      <c r="A135" t="s">
        <v>3</v>
      </c>
      <c r="B135">
        <v>4</v>
      </c>
      <c r="C135" t="s">
        <v>11</v>
      </c>
      <c r="D135" s="1">
        <v>9.5999999999999992E-3</v>
      </c>
    </row>
    <row r="136" spans="1:4" x14ac:dyDescent="0.35">
      <c r="A136" t="s">
        <v>3</v>
      </c>
      <c r="B136">
        <v>4</v>
      </c>
      <c r="C136" t="s">
        <v>12</v>
      </c>
      <c r="D136" s="1">
        <v>0.01</v>
      </c>
    </row>
    <row r="137" spans="1:4" x14ac:dyDescent="0.35">
      <c r="A137" t="s">
        <v>3</v>
      </c>
      <c r="B137">
        <v>4</v>
      </c>
      <c r="C137" t="s">
        <v>13</v>
      </c>
      <c r="D137" s="1">
        <v>1.1299999999999999E-2</v>
      </c>
    </row>
    <row r="138" spans="1:4" x14ac:dyDescent="0.35">
      <c r="A138" t="s">
        <v>3</v>
      </c>
      <c r="B138">
        <v>4</v>
      </c>
      <c r="C138" t="s">
        <v>14</v>
      </c>
      <c r="D138" s="1">
        <v>8.9999999999999993E-3</v>
      </c>
    </row>
    <row r="139" spans="1:4" x14ac:dyDescent="0.35">
      <c r="A139" t="s">
        <v>3</v>
      </c>
      <c r="B139">
        <v>4</v>
      </c>
      <c r="C139" t="s">
        <v>15</v>
      </c>
      <c r="D139" s="1">
        <v>3.3E-3</v>
      </c>
    </row>
    <row r="140" spans="1:4" x14ac:dyDescent="0.35">
      <c r="A140" t="s">
        <v>3</v>
      </c>
      <c r="B140">
        <v>4</v>
      </c>
      <c r="C140" t="s">
        <v>16</v>
      </c>
      <c r="D140" s="1">
        <v>1.11E-2</v>
      </c>
    </row>
    <row r="141" spans="1:4" x14ac:dyDescent="0.35">
      <c r="A141" t="s">
        <v>3</v>
      </c>
      <c r="B141">
        <v>4</v>
      </c>
      <c r="C141" t="s">
        <v>17</v>
      </c>
      <c r="D141" s="1">
        <v>7.1000000000000004E-3</v>
      </c>
    </row>
    <row r="142" spans="1:4" x14ac:dyDescent="0.35">
      <c r="A142" t="s">
        <v>3</v>
      </c>
      <c r="B142">
        <v>4</v>
      </c>
      <c r="C142" t="s">
        <v>18</v>
      </c>
      <c r="D142" s="1">
        <v>9.4000000000000004E-3</v>
      </c>
    </row>
    <row r="143" spans="1:4" x14ac:dyDescent="0.35">
      <c r="A143" t="s">
        <v>3</v>
      </c>
      <c r="B143">
        <v>4</v>
      </c>
      <c r="C143" t="s">
        <v>6</v>
      </c>
      <c r="D143" s="1">
        <v>7.7999999999999996E-3</v>
      </c>
    </row>
    <row r="144" spans="1:4" x14ac:dyDescent="0.35">
      <c r="A144" t="s">
        <v>3</v>
      </c>
      <c r="B144">
        <v>4</v>
      </c>
      <c r="C144" t="s">
        <v>20</v>
      </c>
      <c r="D144" s="1">
        <v>0.01</v>
      </c>
    </row>
    <row r="145" spans="1:4" x14ac:dyDescent="0.35">
      <c r="A145" t="s">
        <v>3</v>
      </c>
      <c r="B145">
        <v>4</v>
      </c>
      <c r="C145" t="s">
        <v>21</v>
      </c>
      <c r="D145" s="1">
        <v>6.6E-3</v>
      </c>
    </row>
    <row r="146" spans="1:4" x14ac:dyDescent="0.35">
      <c r="A146" t="s">
        <v>3</v>
      </c>
      <c r="B146">
        <v>4</v>
      </c>
      <c r="C146" t="s">
        <v>22</v>
      </c>
      <c r="D146" s="1">
        <v>6.6E-3</v>
      </c>
    </row>
    <row r="147" spans="1:4" x14ac:dyDescent="0.35">
      <c r="A147" t="s">
        <v>3</v>
      </c>
      <c r="B147">
        <v>19</v>
      </c>
      <c r="C147" t="s">
        <v>9</v>
      </c>
      <c r="D147" s="1">
        <v>9.2999999999999992E-3</v>
      </c>
    </row>
    <row r="148" spans="1:4" x14ac:dyDescent="0.35">
      <c r="A148" t="s">
        <v>3</v>
      </c>
      <c r="B148">
        <v>19</v>
      </c>
      <c r="C148" t="s">
        <v>10</v>
      </c>
      <c r="D148" s="1">
        <v>4.7999999999999996E-3</v>
      </c>
    </row>
    <row r="149" spans="1:4" x14ac:dyDescent="0.35">
      <c r="A149" t="s">
        <v>3</v>
      </c>
      <c r="B149">
        <v>19</v>
      </c>
      <c r="C149" t="s">
        <v>5</v>
      </c>
      <c r="D149" s="1">
        <v>5.4000000000000003E-3</v>
      </c>
    </row>
    <row r="150" spans="1:4" x14ac:dyDescent="0.35">
      <c r="A150" t="s">
        <v>3</v>
      </c>
      <c r="B150">
        <v>19</v>
      </c>
      <c r="C150" t="s">
        <v>11</v>
      </c>
      <c r="D150" s="1">
        <v>5.1999999999999998E-3</v>
      </c>
    </row>
    <row r="151" spans="1:4" x14ac:dyDescent="0.35">
      <c r="A151" t="s">
        <v>3</v>
      </c>
      <c r="B151">
        <v>19</v>
      </c>
      <c r="C151" t="s">
        <v>12</v>
      </c>
      <c r="D151" s="1">
        <v>5.3E-3</v>
      </c>
    </row>
    <row r="152" spans="1:4" x14ac:dyDescent="0.35">
      <c r="A152" t="s">
        <v>3</v>
      </c>
      <c r="B152">
        <v>19</v>
      </c>
      <c r="C152" t="s">
        <v>13</v>
      </c>
      <c r="D152" s="1">
        <v>6.1000000000000004E-3</v>
      </c>
    </row>
    <row r="153" spans="1:4" x14ac:dyDescent="0.35">
      <c r="A153" t="s">
        <v>3</v>
      </c>
      <c r="B153">
        <v>19</v>
      </c>
      <c r="C153" t="s">
        <v>14</v>
      </c>
      <c r="D153" s="1">
        <v>5.8999999999999999E-3</v>
      </c>
    </row>
    <row r="154" spans="1:4" x14ac:dyDescent="0.35">
      <c r="A154" t="s">
        <v>3</v>
      </c>
      <c r="B154">
        <v>19</v>
      </c>
      <c r="C154" t="s">
        <v>15</v>
      </c>
      <c r="D154" s="1">
        <v>7.4999999999999997E-3</v>
      </c>
    </row>
    <row r="155" spans="1:4" x14ac:dyDescent="0.35">
      <c r="A155" t="s">
        <v>3</v>
      </c>
      <c r="B155">
        <v>19</v>
      </c>
      <c r="C155" t="s">
        <v>16</v>
      </c>
      <c r="D155" s="1">
        <v>3.2000000000000002E-3</v>
      </c>
    </row>
    <row r="156" spans="1:4" x14ac:dyDescent="0.35">
      <c r="A156" t="s">
        <v>3</v>
      </c>
      <c r="B156">
        <v>1</v>
      </c>
      <c r="C156" t="s">
        <v>9</v>
      </c>
      <c r="D156" s="1">
        <v>7.9000000000000008E-3</v>
      </c>
    </row>
    <row r="157" spans="1:4" x14ac:dyDescent="0.35">
      <c r="A157" t="s">
        <v>3</v>
      </c>
      <c r="B157">
        <v>1</v>
      </c>
      <c r="C157" t="s">
        <v>10</v>
      </c>
      <c r="D157" s="1">
        <v>7.6E-3</v>
      </c>
    </row>
    <row r="158" spans="1:4" x14ac:dyDescent="0.35">
      <c r="A158" t="s">
        <v>3</v>
      </c>
      <c r="B158">
        <v>1</v>
      </c>
      <c r="C158" t="s">
        <v>5</v>
      </c>
      <c r="D158" s="1">
        <v>8.6999999999999994E-3</v>
      </c>
    </row>
    <row r="159" spans="1:4" x14ac:dyDescent="0.35">
      <c r="A159" t="s">
        <v>3</v>
      </c>
      <c r="B159">
        <v>1</v>
      </c>
      <c r="C159" t="s">
        <v>11</v>
      </c>
      <c r="D159" s="1">
        <v>7.3000000000000001E-3</v>
      </c>
    </row>
    <row r="160" spans="1:4" x14ac:dyDescent="0.35">
      <c r="A160" t="s">
        <v>3</v>
      </c>
      <c r="B160">
        <v>1</v>
      </c>
      <c r="C160" t="s">
        <v>12</v>
      </c>
      <c r="D160" s="1">
        <v>7.4999999999999997E-3</v>
      </c>
    </row>
    <row r="161" spans="1:4" x14ac:dyDescent="0.35">
      <c r="A161" t="s">
        <v>3</v>
      </c>
      <c r="B161">
        <v>1</v>
      </c>
      <c r="C161" t="s">
        <v>13</v>
      </c>
      <c r="D161" s="1">
        <v>7.4999999999999997E-3</v>
      </c>
    </row>
    <row r="162" spans="1:4" x14ac:dyDescent="0.35">
      <c r="A162" t="s">
        <v>3</v>
      </c>
      <c r="B162">
        <v>1</v>
      </c>
      <c r="C162" t="s">
        <v>14</v>
      </c>
      <c r="D162" s="1">
        <v>6.7999999999999996E-3</v>
      </c>
    </row>
    <row r="163" spans="1:4" x14ac:dyDescent="0.35">
      <c r="A163" t="s">
        <v>3</v>
      </c>
      <c r="B163">
        <v>1</v>
      </c>
      <c r="C163" t="s">
        <v>15</v>
      </c>
      <c r="D163" s="1">
        <v>9.2999999999999992E-3</v>
      </c>
    </row>
    <row r="164" spans="1:4" x14ac:dyDescent="0.35">
      <c r="A164" t="s">
        <v>3</v>
      </c>
      <c r="B164">
        <v>1</v>
      </c>
      <c r="C164" t="s">
        <v>23</v>
      </c>
      <c r="D164" s="1">
        <v>1.6999999999999999E-3</v>
      </c>
    </row>
    <row r="165" spans="1:4" x14ac:dyDescent="0.35">
      <c r="A165" t="s">
        <v>3</v>
      </c>
      <c r="B165">
        <v>1</v>
      </c>
      <c r="C165" t="s">
        <v>17</v>
      </c>
      <c r="D165" s="1">
        <v>9.1000000000000004E-3</v>
      </c>
    </row>
    <row r="166" spans="1:4" x14ac:dyDescent="0.35">
      <c r="A166" t="s">
        <v>3</v>
      </c>
      <c r="B166">
        <v>28</v>
      </c>
      <c r="C166" t="s">
        <v>9</v>
      </c>
      <c r="D166" s="1">
        <v>8.0999999999999996E-3</v>
      </c>
    </row>
    <row r="167" spans="1:4" x14ac:dyDescent="0.35">
      <c r="A167" t="s">
        <v>3</v>
      </c>
      <c r="B167">
        <v>28</v>
      </c>
      <c r="C167" t="s">
        <v>10</v>
      </c>
      <c r="D167" s="1">
        <v>8.5000000000000006E-3</v>
      </c>
    </row>
    <row r="168" spans="1:4" x14ac:dyDescent="0.35">
      <c r="A168" t="s">
        <v>3</v>
      </c>
      <c r="B168">
        <v>28</v>
      </c>
      <c r="C168" t="s">
        <v>5</v>
      </c>
      <c r="D168" s="1">
        <v>8.6E-3</v>
      </c>
    </row>
    <row r="169" spans="1:4" x14ac:dyDescent="0.35">
      <c r="A169" t="s">
        <v>3</v>
      </c>
      <c r="B169">
        <v>30</v>
      </c>
      <c r="C169" t="s">
        <v>9</v>
      </c>
      <c r="D169" s="1">
        <v>9.4999999999999998E-3</v>
      </c>
    </row>
    <row r="170" spans="1:4" x14ac:dyDescent="0.35">
      <c r="A170" t="s">
        <v>3</v>
      </c>
      <c r="B170">
        <v>30</v>
      </c>
      <c r="C170" t="s">
        <v>10</v>
      </c>
      <c r="D170" s="1">
        <v>8.5000000000000006E-3</v>
      </c>
    </row>
    <row r="171" spans="1:4" x14ac:dyDescent="0.35">
      <c r="A171" t="s">
        <v>3</v>
      </c>
      <c r="B171">
        <v>30</v>
      </c>
      <c r="C171" t="s">
        <v>5</v>
      </c>
      <c r="D171" s="1">
        <v>6.6E-3</v>
      </c>
    </row>
    <row r="172" spans="1:4" x14ac:dyDescent="0.35">
      <c r="A172" t="s">
        <v>3</v>
      </c>
      <c r="B172">
        <v>30</v>
      </c>
      <c r="C172" t="s">
        <v>11</v>
      </c>
      <c r="D172" s="1">
        <v>6.0000000000000001E-3</v>
      </c>
    </row>
    <row r="173" spans="1:4" x14ac:dyDescent="0.35">
      <c r="A173" t="s">
        <v>3</v>
      </c>
      <c r="B173">
        <v>32</v>
      </c>
      <c r="C173" t="s">
        <v>9</v>
      </c>
      <c r="D173" s="1">
        <v>1.12E-2</v>
      </c>
    </row>
    <row r="174" spans="1:4" x14ac:dyDescent="0.35">
      <c r="A174" t="s">
        <v>3</v>
      </c>
      <c r="B174">
        <v>32</v>
      </c>
      <c r="C174" t="s">
        <v>10</v>
      </c>
      <c r="D174" s="1">
        <v>1.0800000000000001E-2</v>
      </c>
    </row>
    <row r="175" spans="1:4" x14ac:dyDescent="0.35">
      <c r="A175" t="s">
        <v>3</v>
      </c>
      <c r="B175">
        <v>32</v>
      </c>
      <c r="C175" t="s">
        <v>5</v>
      </c>
      <c r="D175" s="1">
        <v>5.3E-3</v>
      </c>
    </row>
    <row r="176" spans="1:4" x14ac:dyDescent="0.35">
      <c r="A176" t="s">
        <v>3</v>
      </c>
      <c r="B176">
        <v>32</v>
      </c>
      <c r="C176" t="s">
        <v>11</v>
      </c>
      <c r="D176" s="1">
        <v>5.3E-3</v>
      </c>
    </row>
    <row r="177" spans="1:4" x14ac:dyDescent="0.35">
      <c r="A177" t="s">
        <v>3</v>
      </c>
      <c r="B177">
        <v>32</v>
      </c>
      <c r="C177" t="s">
        <v>12</v>
      </c>
      <c r="D177" s="1">
        <v>1.0200000000000001E-2</v>
      </c>
    </row>
    <row r="178" spans="1:4" x14ac:dyDescent="0.35">
      <c r="A178" t="s">
        <v>3</v>
      </c>
      <c r="B178">
        <v>32</v>
      </c>
      <c r="C178" t="s">
        <v>13</v>
      </c>
      <c r="D178" s="1">
        <v>1.14E-2</v>
      </c>
    </row>
    <row r="179" spans="1:4" x14ac:dyDescent="0.35">
      <c r="A179" t="s">
        <v>3</v>
      </c>
      <c r="B179">
        <v>32</v>
      </c>
      <c r="C179" t="s">
        <v>14</v>
      </c>
      <c r="D179" s="1">
        <v>9.1999999999999998E-3</v>
      </c>
    </row>
    <row r="180" spans="1:4" x14ac:dyDescent="0.35">
      <c r="A180" t="s">
        <v>3</v>
      </c>
      <c r="B180">
        <v>32</v>
      </c>
      <c r="C180" t="s">
        <v>15</v>
      </c>
      <c r="D180" s="1">
        <v>8.3999999999999995E-3</v>
      </c>
    </row>
    <row r="181" spans="1:4" x14ac:dyDescent="0.35">
      <c r="A181" t="s">
        <v>3</v>
      </c>
      <c r="B181">
        <v>32</v>
      </c>
      <c r="C181" t="s">
        <v>16</v>
      </c>
      <c r="D181" s="1">
        <v>8.0999999999999996E-3</v>
      </c>
    </row>
    <row r="182" spans="1:4" x14ac:dyDescent="0.35">
      <c r="A182" t="s">
        <v>3</v>
      </c>
      <c r="B182">
        <v>33</v>
      </c>
      <c r="C182" t="s">
        <v>9</v>
      </c>
      <c r="D182" s="1">
        <v>1.2E-2</v>
      </c>
    </row>
    <row r="183" spans="1:4" x14ac:dyDescent="0.35">
      <c r="A183" t="s">
        <v>3</v>
      </c>
      <c r="B183">
        <v>33</v>
      </c>
      <c r="C183" t="s">
        <v>10</v>
      </c>
      <c r="D183" s="1">
        <v>1.03E-2</v>
      </c>
    </row>
    <row r="184" spans="1:4" x14ac:dyDescent="0.35">
      <c r="A184" t="s">
        <v>3</v>
      </c>
      <c r="B184">
        <v>33</v>
      </c>
      <c r="C184" t="s">
        <v>5</v>
      </c>
      <c r="D184" s="1">
        <v>1.12E-2</v>
      </c>
    </row>
    <row r="185" spans="1:4" x14ac:dyDescent="0.35">
      <c r="A185" t="s">
        <v>3</v>
      </c>
      <c r="B185">
        <v>33</v>
      </c>
      <c r="C185" t="s">
        <v>11</v>
      </c>
      <c r="D185" s="1">
        <v>1.18E-2</v>
      </c>
    </row>
    <row r="186" spans="1:4" x14ac:dyDescent="0.35">
      <c r="A186" t="s">
        <v>3</v>
      </c>
      <c r="B186">
        <v>33</v>
      </c>
      <c r="C186" t="s">
        <v>12</v>
      </c>
      <c r="D186" s="1">
        <v>1.1900000000000001E-2</v>
      </c>
    </row>
    <row r="187" spans="1:4" x14ac:dyDescent="0.35">
      <c r="A187" t="s">
        <v>3</v>
      </c>
      <c r="B187">
        <v>34</v>
      </c>
      <c r="C187" t="s">
        <v>9</v>
      </c>
      <c r="D187" s="1">
        <v>8.2000000000000007E-3</v>
      </c>
    </row>
    <row r="188" spans="1:4" x14ac:dyDescent="0.35">
      <c r="A188" t="s">
        <v>3</v>
      </c>
      <c r="B188">
        <v>34</v>
      </c>
      <c r="C188" t="s">
        <v>10</v>
      </c>
      <c r="D188" s="1">
        <v>1.0800000000000001E-2</v>
      </c>
    </row>
    <row r="189" spans="1:4" x14ac:dyDescent="0.35">
      <c r="A189" t="s">
        <v>3</v>
      </c>
      <c r="B189">
        <v>34</v>
      </c>
      <c r="C189" t="s">
        <v>5</v>
      </c>
      <c r="D189" s="1">
        <v>3.7000000000000002E-3</v>
      </c>
    </row>
    <row r="190" spans="1:4" x14ac:dyDescent="0.35">
      <c r="A190" t="s">
        <v>3</v>
      </c>
      <c r="B190">
        <v>37</v>
      </c>
      <c r="C190" t="s">
        <v>9</v>
      </c>
      <c r="D190" s="1">
        <v>8.6E-3</v>
      </c>
    </row>
    <row r="191" spans="1:4" x14ac:dyDescent="0.35">
      <c r="A191" t="s">
        <v>3</v>
      </c>
      <c r="B191">
        <v>37</v>
      </c>
      <c r="C191" t="s">
        <v>10</v>
      </c>
      <c r="D191" s="1">
        <v>7.4000000000000003E-3</v>
      </c>
    </row>
    <row r="192" spans="1:4" x14ac:dyDescent="0.35">
      <c r="A192" t="s">
        <v>3</v>
      </c>
      <c r="B192">
        <v>37</v>
      </c>
      <c r="C192" t="s">
        <v>5</v>
      </c>
      <c r="D192" s="1">
        <v>8.8000000000000005E-3</v>
      </c>
    </row>
    <row r="193" spans="1:4" x14ac:dyDescent="0.35">
      <c r="A193" t="s">
        <v>4</v>
      </c>
      <c r="B193">
        <v>36</v>
      </c>
      <c r="C193" t="s">
        <v>9</v>
      </c>
      <c r="D193" s="1">
        <v>1.15E-2</v>
      </c>
    </row>
    <row r="194" spans="1:4" x14ac:dyDescent="0.35">
      <c r="A194" t="s">
        <v>4</v>
      </c>
      <c r="B194">
        <v>36</v>
      </c>
      <c r="C194" t="s">
        <v>10</v>
      </c>
      <c r="D194" s="1">
        <v>1.09E-2</v>
      </c>
    </row>
    <row r="195" spans="1:4" x14ac:dyDescent="0.35">
      <c r="A195" t="s">
        <v>4</v>
      </c>
      <c r="B195">
        <v>36</v>
      </c>
      <c r="C195" t="s">
        <v>5</v>
      </c>
      <c r="D195" s="1">
        <v>1.06E-2</v>
      </c>
    </row>
    <row r="196" spans="1:4" x14ac:dyDescent="0.35">
      <c r="A196" t="s">
        <v>4</v>
      </c>
      <c r="B196">
        <v>36</v>
      </c>
      <c r="C196" t="s">
        <v>11</v>
      </c>
      <c r="D196" s="1">
        <v>1.11E-2</v>
      </c>
    </row>
    <row r="197" spans="1:4" x14ac:dyDescent="0.35">
      <c r="A197" t="s">
        <v>4</v>
      </c>
      <c r="B197">
        <v>36</v>
      </c>
      <c r="C197" t="s">
        <v>12</v>
      </c>
      <c r="D197" s="1">
        <v>1.15E-2</v>
      </c>
    </row>
    <row r="198" spans="1:4" x14ac:dyDescent="0.35">
      <c r="A198" t="s">
        <v>4</v>
      </c>
      <c r="B198">
        <v>36</v>
      </c>
      <c r="C198" t="s">
        <v>13</v>
      </c>
      <c r="D198" s="1">
        <v>1.1599999999999999E-2</v>
      </c>
    </row>
    <row r="199" spans="1:4" x14ac:dyDescent="0.35">
      <c r="A199" t="s">
        <v>4</v>
      </c>
      <c r="B199">
        <v>36</v>
      </c>
      <c r="C199" t="s">
        <v>14</v>
      </c>
      <c r="D199" s="1">
        <v>1.21E-2</v>
      </c>
    </row>
    <row r="200" spans="1:4" x14ac:dyDescent="0.35">
      <c r="A200" t="s">
        <v>4</v>
      </c>
      <c r="B200">
        <v>36</v>
      </c>
      <c r="C200" t="s">
        <v>15</v>
      </c>
      <c r="D200" s="1">
        <v>1.06E-2</v>
      </c>
    </row>
    <row r="201" spans="1:4" x14ac:dyDescent="0.35">
      <c r="A201" t="s">
        <v>4</v>
      </c>
      <c r="B201">
        <v>36</v>
      </c>
      <c r="C201" t="s">
        <v>16</v>
      </c>
      <c r="D201" s="1">
        <v>1.04E-2</v>
      </c>
    </row>
    <row r="202" spans="1:4" x14ac:dyDescent="0.35">
      <c r="A202" t="s">
        <v>4</v>
      </c>
      <c r="B202">
        <v>36</v>
      </c>
      <c r="C202" t="s">
        <v>17</v>
      </c>
      <c r="D202" s="1">
        <v>1.0800000000000001E-2</v>
      </c>
    </row>
    <row r="203" spans="1:4" x14ac:dyDescent="0.35">
      <c r="A203" t="s">
        <v>4</v>
      </c>
      <c r="B203">
        <v>2</v>
      </c>
      <c r="C203" t="s">
        <v>9</v>
      </c>
      <c r="D203" s="1">
        <v>1.2999999999999999E-3</v>
      </c>
    </row>
    <row r="204" spans="1:4" x14ac:dyDescent="0.35">
      <c r="A204" t="s">
        <v>4</v>
      </c>
      <c r="B204">
        <v>2</v>
      </c>
      <c r="C204" t="s">
        <v>10</v>
      </c>
      <c r="D204" s="1">
        <v>1.2999999999999999E-3</v>
      </c>
    </row>
    <row r="205" spans="1:4" x14ac:dyDescent="0.35">
      <c r="A205" t="s">
        <v>4</v>
      </c>
      <c r="B205">
        <v>2</v>
      </c>
      <c r="C205" t="s">
        <v>5</v>
      </c>
      <c r="D205" s="1">
        <v>1E-3</v>
      </c>
    </row>
    <row r="206" spans="1:4" x14ac:dyDescent="0.35">
      <c r="A206" t="s">
        <v>4</v>
      </c>
      <c r="B206">
        <v>5</v>
      </c>
      <c r="C206" t="s">
        <v>9</v>
      </c>
      <c r="D206" s="1">
        <v>1.09E-2</v>
      </c>
    </row>
    <row r="207" spans="1:4" x14ac:dyDescent="0.35">
      <c r="A207" t="s">
        <v>4</v>
      </c>
      <c r="B207">
        <v>5</v>
      </c>
      <c r="C207" t="s">
        <v>10</v>
      </c>
      <c r="D207" s="1">
        <v>9.1999999999999998E-3</v>
      </c>
    </row>
    <row r="208" spans="1:4" x14ac:dyDescent="0.35">
      <c r="A208" t="s">
        <v>4</v>
      </c>
      <c r="B208">
        <v>5</v>
      </c>
      <c r="C208" t="s">
        <v>5</v>
      </c>
      <c r="D208" s="1">
        <v>1.06E-2</v>
      </c>
    </row>
    <row r="209" spans="1:4" x14ac:dyDescent="0.35">
      <c r="A209" t="s">
        <v>4</v>
      </c>
      <c r="B209">
        <v>5</v>
      </c>
      <c r="C209" t="s">
        <v>11</v>
      </c>
      <c r="D209" s="1">
        <v>3.3999999999999998E-3</v>
      </c>
    </row>
    <row r="210" spans="1:4" x14ac:dyDescent="0.35">
      <c r="A210" t="s">
        <v>4</v>
      </c>
      <c r="B210">
        <v>5</v>
      </c>
      <c r="C210" t="s">
        <v>12</v>
      </c>
      <c r="D210" s="1">
        <v>1.2999999999999999E-3</v>
      </c>
    </row>
    <row r="211" spans="1:4" x14ac:dyDescent="0.35">
      <c r="A211" t="s">
        <v>4</v>
      </c>
      <c r="B211">
        <v>7</v>
      </c>
      <c r="C211" t="s">
        <v>9</v>
      </c>
      <c r="D211" s="1">
        <v>7.7999999999999996E-3</v>
      </c>
    </row>
    <row r="212" spans="1:4" x14ac:dyDescent="0.35">
      <c r="A212" t="s">
        <v>4</v>
      </c>
      <c r="B212">
        <v>7</v>
      </c>
      <c r="C212" t="s">
        <v>10</v>
      </c>
      <c r="D212" s="1">
        <v>8.2000000000000007E-3</v>
      </c>
    </row>
    <row r="213" spans="1:4" x14ac:dyDescent="0.35">
      <c r="A213" t="s">
        <v>4</v>
      </c>
      <c r="B213">
        <v>7</v>
      </c>
      <c r="C213" t="s">
        <v>5</v>
      </c>
      <c r="D213" s="1">
        <v>8.8999999999999999E-3</v>
      </c>
    </row>
    <row r="214" spans="1:4" x14ac:dyDescent="0.35">
      <c r="A214" t="s">
        <v>4</v>
      </c>
      <c r="B214">
        <v>7</v>
      </c>
      <c r="C214" t="s">
        <v>11</v>
      </c>
      <c r="D214" s="1">
        <v>9.1999999999999998E-3</v>
      </c>
    </row>
    <row r="215" spans="1:4" x14ac:dyDescent="0.35">
      <c r="A215" t="s">
        <v>4</v>
      </c>
      <c r="B215">
        <v>7</v>
      </c>
      <c r="C215" t="s">
        <v>12</v>
      </c>
      <c r="D215" s="1">
        <v>8.2000000000000007E-3</v>
      </c>
    </row>
    <row r="216" spans="1:4" x14ac:dyDescent="0.35">
      <c r="A216" t="s">
        <v>4</v>
      </c>
      <c r="B216">
        <v>7</v>
      </c>
      <c r="C216" t="s">
        <v>13</v>
      </c>
      <c r="D216" s="1">
        <v>8.9999999999999993E-3</v>
      </c>
    </row>
    <row r="217" spans="1:4" x14ac:dyDescent="0.35">
      <c r="A217" t="s">
        <v>4</v>
      </c>
      <c r="B217">
        <v>7</v>
      </c>
      <c r="C217" t="s">
        <v>14</v>
      </c>
      <c r="D217" s="1">
        <v>8.8999999999999999E-3</v>
      </c>
    </row>
    <row r="218" spans="1:4" x14ac:dyDescent="0.35">
      <c r="A218" t="s">
        <v>4</v>
      </c>
      <c r="B218">
        <v>7</v>
      </c>
      <c r="C218" t="s">
        <v>15</v>
      </c>
      <c r="D218" s="1">
        <v>8.9999999999999993E-3</v>
      </c>
    </row>
    <row r="219" spans="1:4" x14ac:dyDescent="0.35">
      <c r="A219" t="s">
        <v>4</v>
      </c>
      <c r="B219">
        <v>7</v>
      </c>
      <c r="C219" t="s">
        <v>16</v>
      </c>
      <c r="D219" s="1">
        <v>6.1999999999999998E-3</v>
      </c>
    </row>
    <row r="220" spans="1:4" x14ac:dyDescent="0.35">
      <c r="A220" t="s">
        <v>4</v>
      </c>
      <c r="B220">
        <v>7</v>
      </c>
      <c r="C220" t="s">
        <v>17</v>
      </c>
      <c r="D220" s="1">
        <v>8.5000000000000006E-3</v>
      </c>
    </row>
    <row r="221" spans="1:4" x14ac:dyDescent="0.35">
      <c r="A221" t="s">
        <v>4</v>
      </c>
      <c r="B221">
        <v>12</v>
      </c>
      <c r="C221" t="s">
        <v>9</v>
      </c>
      <c r="D221" s="1">
        <v>6.6E-3</v>
      </c>
    </row>
    <row r="222" spans="1:4" x14ac:dyDescent="0.35">
      <c r="A222" t="s">
        <v>4</v>
      </c>
      <c r="B222">
        <v>12</v>
      </c>
      <c r="C222" t="s">
        <v>10</v>
      </c>
      <c r="D222" s="1">
        <v>3.0000000000000001E-3</v>
      </c>
    </row>
    <row r="223" spans="1:4" x14ac:dyDescent="0.35">
      <c r="A223" t="s">
        <v>4</v>
      </c>
      <c r="B223">
        <v>12</v>
      </c>
      <c r="C223" t="s">
        <v>5</v>
      </c>
      <c r="D223" s="1">
        <v>2.8999999999999998E-3</v>
      </c>
    </row>
    <row r="224" spans="1:4" x14ac:dyDescent="0.35">
      <c r="A224" t="s">
        <v>4</v>
      </c>
      <c r="B224">
        <v>12</v>
      </c>
      <c r="C224" t="s">
        <v>11</v>
      </c>
      <c r="D224" s="1">
        <v>6.0000000000000001E-3</v>
      </c>
    </row>
    <row r="225" spans="1:4" x14ac:dyDescent="0.35">
      <c r="A225" t="s">
        <v>4</v>
      </c>
      <c r="B225">
        <v>12</v>
      </c>
      <c r="C225" t="s">
        <v>12</v>
      </c>
      <c r="D225" s="1">
        <v>4.0000000000000001E-3</v>
      </c>
    </row>
    <row r="226" spans="1:4" x14ac:dyDescent="0.35">
      <c r="A226" t="s">
        <v>4</v>
      </c>
      <c r="B226">
        <v>12</v>
      </c>
      <c r="C226" t="s">
        <v>13</v>
      </c>
      <c r="D226" s="1">
        <v>4.8999999999999998E-3</v>
      </c>
    </row>
    <row r="227" spans="1:4" x14ac:dyDescent="0.35">
      <c r="A227" t="s">
        <v>4</v>
      </c>
      <c r="B227">
        <v>12</v>
      </c>
      <c r="C227" t="s">
        <v>14</v>
      </c>
      <c r="D227" s="1">
        <v>3.5999999999999999E-3</v>
      </c>
    </row>
    <row r="228" spans="1:4" x14ac:dyDescent="0.35">
      <c r="A228" t="s">
        <v>4</v>
      </c>
      <c r="B228">
        <v>12</v>
      </c>
      <c r="C228" t="s">
        <v>15</v>
      </c>
      <c r="D228" s="1">
        <v>8.0000000000000002E-3</v>
      </c>
    </row>
    <row r="229" spans="1:4" x14ac:dyDescent="0.35">
      <c r="A229" t="s">
        <v>4</v>
      </c>
      <c r="B229">
        <v>12</v>
      </c>
      <c r="C229" t="s">
        <v>16</v>
      </c>
      <c r="D229" s="1">
        <v>7.6E-3</v>
      </c>
    </row>
    <row r="230" spans="1:4" x14ac:dyDescent="0.35">
      <c r="A230" t="s">
        <v>4</v>
      </c>
      <c r="B230">
        <v>12</v>
      </c>
      <c r="C230" t="s">
        <v>17</v>
      </c>
      <c r="D230" s="1">
        <v>3.8999999999999998E-3</v>
      </c>
    </row>
    <row r="231" spans="1:4" x14ac:dyDescent="0.35">
      <c r="A231" t="s">
        <v>4</v>
      </c>
      <c r="B231">
        <v>12</v>
      </c>
      <c r="C231" t="s">
        <v>18</v>
      </c>
      <c r="D231" s="1">
        <v>6.6E-3</v>
      </c>
    </row>
    <row r="232" spans="1:4" x14ac:dyDescent="0.35">
      <c r="A232" t="s">
        <v>4</v>
      </c>
      <c r="B232">
        <v>12</v>
      </c>
      <c r="C232" t="s">
        <v>6</v>
      </c>
      <c r="D232" s="1">
        <v>4.1000000000000003E-3</v>
      </c>
    </row>
    <row r="233" spans="1:4" x14ac:dyDescent="0.35">
      <c r="A233" t="s">
        <v>4</v>
      </c>
      <c r="B233">
        <v>18</v>
      </c>
      <c r="C233" t="s">
        <v>9</v>
      </c>
      <c r="D233" s="1">
        <v>7.6E-3</v>
      </c>
    </row>
    <row r="234" spans="1:4" x14ac:dyDescent="0.35">
      <c r="A234" t="s">
        <v>4</v>
      </c>
      <c r="B234">
        <v>18</v>
      </c>
      <c r="C234" t="s">
        <v>10</v>
      </c>
      <c r="D234" s="1">
        <v>6.1000000000000004E-3</v>
      </c>
    </row>
    <row r="235" spans="1:4" x14ac:dyDescent="0.35">
      <c r="A235" t="s">
        <v>4</v>
      </c>
      <c r="B235">
        <v>18</v>
      </c>
      <c r="C235" t="s">
        <v>5</v>
      </c>
      <c r="D235" s="1">
        <v>1.01E-2</v>
      </c>
    </row>
    <row r="236" spans="1:4" x14ac:dyDescent="0.35">
      <c r="A236" t="s">
        <v>4</v>
      </c>
      <c r="B236">
        <v>18</v>
      </c>
      <c r="C236" t="s">
        <v>11</v>
      </c>
      <c r="D236" s="1">
        <v>7.4999999999999997E-3</v>
      </c>
    </row>
    <row r="237" spans="1:4" x14ac:dyDescent="0.35">
      <c r="A237" t="s">
        <v>4</v>
      </c>
      <c r="B237">
        <v>18</v>
      </c>
      <c r="C237" t="s">
        <v>12</v>
      </c>
      <c r="D237" s="1">
        <v>7.1000000000000004E-3</v>
      </c>
    </row>
    <row r="238" spans="1:4" x14ac:dyDescent="0.35">
      <c r="A238" t="s">
        <v>4</v>
      </c>
      <c r="B238">
        <v>18</v>
      </c>
      <c r="C238" t="s">
        <v>13</v>
      </c>
      <c r="D238" s="1">
        <v>6.0000000000000001E-3</v>
      </c>
    </row>
    <row r="239" spans="1:4" x14ac:dyDescent="0.35">
      <c r="A239" t="s">
        <v>4</v>
      </c>
      <c r="B239">
        <v>18</v>
      </c>
      <c r="C239" t="s">
        <v>14</v>
      </c>
      <c r="D239" s="1">
        <v>6.7999999999999996E-3</v>
      </c>
    </row>
    <row r="240" spans="1:4" x14ac:dyDescent="0.35">
      <c r="A240" t="s">
        <v>4</v>
      </c>
      <c r="B240">
        <v>18</v>
      </c>
      <c r="C240" t="s">
        <v>15</v>
      </c>
      <c r="D240" s="1">
        <v>1.06E-2</v>
      </c>
    </row>
    <row r="241" spans="1:4" x14ac:dyDescent="0.35">
      <c r="A241" t="s">
        <v>4</v>
      </c>
      <c r="B241">
        <v>18</v>
      </c>
      <c r="C241" t="s">
        <v>16</v>
      </c>
      <c r="D241" s="1">
        <v>7.3000000000000001E-3</v>
      </c>
    </row>
    <row r="242" spans="1:4" x14ac:dyDescent="0.35">
      <c r="A242" t="s">
        <v>4</v>
      </c>
      <c r="B242">
        <v>18</v>
      </c>
      <c r="C242" t="s">
        <v>17</v>
      </c>
      <c r="D242" s="1">
        <v>1.1299999999999999E-2</v>
      </c>
    </row>
    <row r="243" spans="1:4" x14ac:dyDescent="0.35">
      <c r="A243" t="s">
        <v>4</v>
      </c>
      <c r="B243">
        <v>18</v>
      </c>
      <c r="C243" t="s">
        <v>18</v>
      </c>
      <c r="D243" s="1">
        <v>8.6E-3</v>
      </c>
    </row>
    <row r="244" spans="1:4" x14ac:dyDescent="0.35">
      <c r="A244" t="s">
        <v>4</v>
      </c>
      <c r="B244">
        <v>18</v>
      </c>
      <c r="C244" t="s">
        <v>6</v>
      </c>
      <c r="D244" s="1">
        <v>0.01</v>
      </c>
    </row>
    <row r="245" spans="1:4" x14ac:dyDescent="0.35">
      <c r="A245" t="s">
        <v>4</v>
      </c>
      <c r="B245">
        <v>21</v>
      </c>
      <c r="C245" t="s">
        <v>9</v>
      </c>
      <c r="D245" s="1">
        <v>7.1000000000000004E-3</v>
      </c>
    </row>
    <row r="246" spans="1:4" x14ac:dyDescent="0.35">
      <c r="A246" t="s">
        <v>4</v>
      </c>
      <c r="B246">
        <v>21</v>
      </c>
      <c r="C246" t="s">
        <v>10</v>
      </c>
      <c r="D246" s="1">
        <v>8.6E-3</v>
      </c>
    </row>
    <row r="247" spans="1:4" x14ac:dyDescent="0.35">
      <c r="A247" t="s">
        <v>4</v>
      </c>
      <c r="B247">
        <v>21</v>
      </c>
      <c r="C247" t="s">
        <v>5</v>
      </c>
      <c r="D247" s="1">
        <v>1.0200000000000001E-2</v>
      </c>
    </row>
    <row r="248" spans="1:4" x14ac:dyDescent="0.35">
      <c r="A248" t="s">
        <v>4</v>
      </c>
      <c r="B248">
        <v>21</v>
      </c>
      <c r="C248" t="s">
        <v>11</v>
      </c>
      <c r="D248" s="1">
        <v>6.4999999999999997E-3</v>
      </c>
    </row>
    <row r="249" spans="1:4" x14ac:dyDescent="0.35">
      <c r="A249" t="s">
        <v>4</v>
      </c>
      <c r="B249">
        <v>21</v>
      </c>
      <c r="C249" t="s">
        <v>12</v>
      </c>
      <c r="D249" s="1">
        <v>8.6E-3</v>
      </c>
    </row>
    <row r="250" spans="1:4" x14ac:dyDescent="0.35">
      <c r="A250" t="s">
        <v>4</v>
      </c>
      <c r="B250">
        <v>22</v>
      </c>
      <c r="C250" t="s">
        <v>9</v>
      </c>
      <c r="D250" s="1">
        <v>7.7000000000000002E-3</v>
      </c>
    </row>
    <row r="251" spans="1:4" x14ac:dyDescent="0.35">
      <c r="A251" t="s">
        <v>4</v>
      </c>
      <c r="B251">
        <v>22</v>
      </c>
      <c r="C251" t="s">
        <v>10</v>
      </c>
      <c r="D251" s="1">
        <v>1.12E-2</v>
      </c>
    </row>
    <row r="252" spans="1:4" x14ac:dyDescent="0.35">
      <c r="A252" t="s">
        <v>4</v>
      </c>
      <c r="B252">
        <v>22</v>
      </c>
      <c r="C252" t="s">
        <v>5</v>
      </c>
      <c r="D252" s="1">
        <v>1.17E-2</v>
      </c>
    </row>
    <row r="253" spans="1:4" x14ac:dyDescent="0.35">
      <c r="A253" t="s">
        <v>4</v>
      </c>
      <c r="B253">
        <v>22</v>
      </c>
      <c r="C253" t="s">
        <v>11</v>
      </c>
      <c r="D253" s="1">
        <v>1.0699999999999999E-2</v>
      </c>
    </row>
    <row r="254" spans="1:4" x14ac:dyDescent="0.35">
      <c r="A254" t="s">
        <v>4</v>
      </c>
      <c r="B254">
        <v>22</v>
      </c>
      <c r="C254" t="s">
        <v>12</v>
      </c>
      <c r="D254" s="1">
        <v>6.1999999999999998E-3</v>
      </c>
    </row>
    <row r="255" spans="1:4" x14ac:dyDescent="0.35">
      <c r="A255" t="s">
        <v>4</v>
      </c>
      <c r="B255">
        <v>23</v>
      </c>
      <c r="C255" t="s">
        <v>9</v>
      </c>
      <c r="D255" s="1">
        <v>8.0999999999999996E-3</v>
      </c>
    </row>
    <row r="256" spans="1:4" x14ac:dyDescent="0.35">
      <c r="A256" t="s">
        <v>4</v>
      </c>
      <c r="B256">
        <v>23</v>
      </c>
      <c r="C256" t="s">
        <v>10</v>
      </c>
      <c r="D256" s="1">
        <v>1.0800000000000001E-2</v>
      </c>
    </row>
    <row r="257" spans="1:4" x14ac:dyDescent="0.35">
      <c r="A257" t="s">
        <v>4</v>
      </c>
      <c r="B257">
        <v>23</v>
      </c>
      <c r="C257" t="s">
        <v>5</v>
      </c>
      <c r="D257" s="1">
        <v>6.0000000000000001E-3</v>
      </c>
    </row>
    <row r="258" spans="1:4" x14ac:dyDescent="0.35">
      <c r="A258" t="s">
        <v>4</v>
      </c>
      <c r="B258">
        <v>23</v>
      </c>
      <c r="C258" t="s">
        <v>11</v>
      </c>
      <c r="D258" s="1">
        <v>7.9000000000000008E-3</v>
      </c>
    </row>
    <row r="259" spans="1:4" x14ac:dyDescent="0.35">
      <c r="A259" t="s">
        <v>4</v>
      </c>
      <c r="B259">
        <v>23</v>
      </c>
      <c r="C259" t="s">
        <v>12</v>
      </c>
      <c r="D259" s="1">
        <v>8.3000000000000001E-3</v>
      </c>
    </row>
    <row r="260" spans="1:4" x14ac:dyDescent="0.35">
      <c r="A260" t="s">
        <v>4</v>
      </c>
      <c r="B260">
        <v>23</v>
      </c>
      <c r="C260" t="s">
        <v>13</v>
      </c>
      <c r="D260" s="1">
        <v>5.1999999999999998E-3</v>
      </c>
    </row>
    <row r="261" spans="1:4" x14ac:dyDescent="0.35">
      <c r="A261" t="s">
        <v>4</v>
      </c>
      <c r="B261">
        <v>23</v>
      </c>
      <c r="C261" t="s">
        <v>14</v>
      </c>
      <c r="D261" s="1">
        <v>6.7000000000000002E-3</v>
      </c>
    </row>
    <row r="262" spans="1:4" x14ac:dyDescent="0.35">
      <c r="A262" t="s">
        <v>4</v>
      </c>
      <c r="B262">
        <v>23</v>
      </c>
      <c r="C262" t="s">
        <v>15</v>
      </c>
      <c r="D262" s="1">
        <v>1.04E-2</v>
      </c>
    </row>
    <row r="263" spans="1:4" x14ac:dyDescent="0.35">
      <c r="A263" t="s">
        <v>4</v>
      </c>
      <c r="B263">
        <v>23</v>
      </c>
      <c r="C263" t="s">
        <v>16</v>
      </c>
      <c r="D263" s="1">
        <v>5.1999999999999998E-3</v>
      </c>
    </row>
    <row r="264" spans="1:4" x14ac:dyDescent="0.35">
      <c r="A264" t="s">
        <v>4</v>
      </c>
      <c r="B264">
        <v>23</v>
      </c>
      <c r="C264" t="s">
        <v>17</v>
      </c>
      <c r="D264" s="1">
        <v>1.0699999999999999E-2</v>
      </c>
    </row>
    <row r="265" spans="1:4" x14ac:dyDescent="0.35">
      <c r="A265" t="s">
        <v>4</v>
      </c>
      <c r="B265">
        <v>23</v>
      </c>
      <c r="C265" t="s">
        <v>18</v>
      </c>
      <c r="D265" s="1">
        <v>9.1999999999999998E-3</v>
      </c>
    </row>
    <row r="266" spans="1:4" x14ac:dyDescent="0.35">
      <c r="A266" t="s">
        <v>4</v>
      </c>
      <c r="B266">
        <v>23</v>
      </c>
      <c r="C266" t="s">
        <v>6</v>
      </c>
      <c r="D266" s="1">
        <v>7.7999999999999996E-3</v>
      </c>
    </row>
    <row r="267" spans="1:4" x14ac:dyDescent="0.35">
      <c r="A267" t="s">
        <v>4</v>
      </c>
      <c r="B267">
        <v>23</v>
      </c>
      <c r="C267" t="s">
        <v>19</v>
      </c>
      <c r="D267" s="1">
        <v>3.5999999999999999E-3</v>
      </c>
    </row>
    <row r="268" spans="1:4" x14ac:dyDescent="0.35">
      <c r="A268" t="s">
        <v>4</v>
      </c>
      <c r="B268">
        <v>25</v>
      </c>
      <c r="C268" t="s">
        <v>9</v>
      </c>
      <c r="D268" s="1">
        <v>7.0000000000000001E-3</v>
      </c>
    </row>
    <row r="269" spans="1:4" x14ac:dyDescent="0.35">
      <c r="A269" t="s">
        <v>4</v>
      </c>
      <c r="B269">
        <v>25</v>
      </c>
      <c r="C269" t="s">
        <v>10</v>
      </c>
      <c r="D269" s="1">
        <v>5.8999999999999999E-3</v>
      </c>
    </row>
    <row r="270" spans="1:4" x14ac:dyDescent="0.35">
      <c r="A270" t="s">
        <v>4</v>
      </c>
      <c r="B270">
        <v>25</v>
      </c>
      <c r="C270" t="s">
        <v>5</v>
      </c>
      <c r="D270" s="1">
        <v>6.3E-3</v>
      </c>
    </row>
    <row r="271" spans="1:4" x14ac:dyDescent="0.35">
      <c r="A271" t="s">
        <v>4</v>
      </c>
      <c r="B271">
        <v>25</v>
      </c>
      <c r="C271" t="s">
        <v>11</v>
      </c>
      <c r="D271" s="1">
        <v>6.1000000000000004E-3</v>
      </c>
    </row>
    <row r="272" spans="1:4" x14ac:dyDescent="0.35">
      <c r="A272" t="s">
        <v>4</v>
      </c>
      <c r="B272">
        <v>25</v>
      </c>
      <c r="C272" t="s">
        <v>12</v>
      </c>
      <c r="D272" s="1">
        <v>5.4000000000000003E-3</v>
      </c>
    </row>
    <row r="273" spans="1:4" x14ac:dyDescent="0.35">
      <c r="A273" t="s">
        <v>4</v>
      </c>
      <c r="B273">
        <v>25</v>
      </c>
      <c r="C273" t="s">
        <v>13</v>
      </c>
      <c r="D273" s="1">
        <v>1.06E-2</v>
      </c>
    </row>
    <row r="274" spans="1:4" x14ac:dyDescent="0.35">
      <c r="A274" t="s">
        <v>4</v>
      </c>
      <c r="B274">
        <v>27</v>
      </c>
      <c r="C274" t="s">
        <v>9</v>
      </c>
      <c r="D274" s="1">
        <v>6.1000000000000004E-3</v>
      </c>
    </row>
    <row r="275" spans="1:4" x14ac:dyDescent="0.35">
      <c r="A275" t="s">
        <v>4</v>
      </c>
      <c r="B275">
        <v>27</v>
      </c>
      <c r="C275" t="s">
        <v>10</v>
      </c>
      <c r="D275" s="1">
        <v>8.3000000000000001E-3</v>
      </c>
    </row>
    <row r="276" spans="1:4" x14ac:dyDescent="0.35">
      <c r="A276" t="s">
        <v>4</v>
      </c>
      <c r="B276">
        <v>27</v>
      </c>
      <c r="C276" t="s">
        <v>5</v>
      </c>
      <c r="D276" s="1">
        <v>7.9000000000000008E-3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256062-481A-4ACE-9435-E493CD2C1729}">
  <dimension ref="A1:E71"/>
  <sheetViews>
    <sheetView workbookViewId="0">
      <selection activeCell="L7" sqref="L7"/>
    </sheetView>
  </sheetViews>
  <sheetFormatPr baseColWidth="10" defaultColWidth="8.7265625" defaultRowHeight="14.5" x14ac:dyDescent="0.35"/>
  <cols>
    <col min="1" max="1" width="9.1796875" bestFit="1" customWidth="1"/>
    <col min="2" max="2" width="18.81640625" bestFit="1" customWidth="1"/>
  </cols>
  <sheetData>
    <row r="1" spans="1:5" x14ac:dyDescent="0.35">
      <c r="A1" t="s">
        <v>0</v>
      </c>
      <c r="B1" t="s">
        <v>27</v>
      </c>
      <c r="C1" t="s">
        <v>28</v>
      </c>
      <c r="D1" t="s">
        <v>29</v>
      </c>
      <c r="E1" t="s">
        <v>30</v>
      </c>
    </row>
    <row r="2" spans="1:5" x14ac:dyDescent="0.35">
      <c r="A2" t="s">
        <v>1</v>
      </c>
      <c r="B2">
        <v>24</v>
      </c>
      <c r="C2">
        <v>0</v>
      </c>
      <c r="D2">
        <v>0</v>
      </c>
      <c r="E2">
        <v>3</v>
      </c>
    </row>
    <row r="3" spans="1:5" x14ac:dyDescent="0.35">
      <c r="A3" t="s">
        <v>1</v>
      </c>
      <c r="B3">
        <v>43</v>
      </c>
      <c r="C3">
        <v>1</v>
      </c>
      <c r="D3">
        <v>0</v>
      </c>
      <c r="E3">
        <v>2</v>
      </c>
    </row>
    <row r="4" spans="1:5" x14ac:dyDescent="0.35">
      <c r="A4" t="s">
        <v>1</v>
      </c>
      <c r="B4">
        <v>39</v>
      </c>
      <c r="C4">
        <v>2</v>
      </c>
      <c r="D4">
        <v>0</v>
      </c>
      <c r="E4">
        <v>6</v>
      </c>
    </row>
    <row r="5" spans="1:5" x14ac:dyDescent="0.35">
      <c r="A5" t="s">
        <v>1</v>
      </c>
      <c r="B5">
        <v>54</v>
      </c>
      <c r="C5">
        <v>1</v>
      </c>
      <c r="D5">
        <v>0</v>
      </c>
      <c r="E5">
        <v>0</v>
      </c>
    </row>
    <row r="6" spans="1:5" x14ac:dyDescent="0.35">
      <c r="A6" t="s">
        <v>1</v>
      </c>
      <c r="B6">
        <v>58</v>
      </c>
      <c r="C6">
        <v>4</v>
      </c>
      <c r="D6">
        <v>2</v>
      </c>
      <c r="E6">
        <v>2</v>
      </c>
    </row>
    <row r="7" spans="1:5" x14ac:dyDescent="0.35">
      <c r="A7" t="s">
        <v>1</v>
      </c>
      <c r="B7">
        <v>61</v>
      </c>
      <c r="C7">
        <v>0</v>
      </c>
      <c r="D7">
        <v>0</v>
      </c>
      <c r="E7">
        <v>0</v>
      </c>
    </row>
    <row r="8" spans="1:5" x14ac:dyDescent="0.35">
      <c r="A8" t="s">
        <v>1</v>
      </c>
      <c r="B8">
        <v>64</v>
      </c>
      <c r="C8">
        <v>1</v>
      </c>
      <c r="D8">
        <v>0</v>
      </c>
      <c r="E8">
        <v>0</v>
      </c>
    </row>
    <row r="9" spans="1:5" x14ac:dyDescent="0.35">
      <c r="A9" t="s">
        <v>1</v>
      </c>
      <c r="B9">
        <v>47</v>
      </c>
      <c r="C9">
        <v>1</v>
      </c>
      <c r="D9">
        <v>1</v>
      </c>
      <c r="E9">
        <v>1</v>
      </c>
    </row>
    <row r="10" spans="1:5" x14ac:dyDescent="0.35">
      <c r="A10" t="s">
        <v>1</v>
      </c>
      <c r="B10">
        <v>51</v>
      </c>
      <c r="C10">
        <v>3</v>
      </c>
      <c r="D10">
        <v>0</v>
      </c>
      <c r="E10">
        <v>1</v>
      </c>
    </row>
    <row r="11" spans="1:5" x14ac:dyDescent="0.35">
      <c r="A11" t="s">
        <v>1</v>
      </c>
      <c r="B11">
        <v>54</v>
      </c>
      <c r="C11">
        <v>2</v>
      </c>
      <c r="D11">
        <v>0</v>
      </c>
      <c r="E11">
        <v>0</v>
      </c>
    </row>
    <row r="12" spans="1:5" x14ac:dyDescent="0.35">
      <c r="A12" t="s">
        <v>1</v>
      </c>
      <c r="B12">
        <v>72</v>
      </c>
      <c r="C12">
        <v>3</v>
      </c>
      <c r="D12">
        <v>0</v>
      </c>
      <c r="E12">
        <v>1</v>
      </c>
    </row>
    <row r="13" spans="1:5" x14ac:dyDescent="0.35">
      <c r="A13" t="s">
        <v>1</v>
      </c>
      <c r="B13">
        <v>68</v>
      </c>
      <c r="C13">
        <v>1</v>
      </c>
      <c r="D13">
        <v>0</v>
      </c>
      <c r="E13">
        <v>1</v>
      </c>
    </row>
    <row r="14" spans="1:5" x14ac:dyDescent="0.35">
      <c r="A14" t="s">
        <v>1</v>
      </c>
      <c r="B14">
        <v>79</v>
      </c>
      <c r="C14">
        <v>0</v>
      </c>
      <c r="D14">
        <v>0</v>
      </c>
      <c r="E14">
        <v>2</v>
      </c>
    </row>
    <row r="15" spans="1:5" x14ac:dyDescent="0.35">
      <c r="A15" t="s">
        <v>1</v>
      </c>
      <c r="B15">
        <v>79</v>
      </c>
      <c r="C15">
        <v>0</v>
      </c>
      <c r="D15">
        <v>1</v>
      </c>
      <c r="E15">
        <v>3</v>
      </c>
    </row>
    <row r="16" spans="1:5" x14ac:dyDescent="0.35">
      <c r="A16" t="s">
        <v>1</v>
      </c>
      <c r="B16">
        <v>81</v>
      </c>
      <c r="C16">
        <v>1</v>
      </c>
      <c r="D16">
        <v>1</v>
      </c>
      <c r="E16">
        <v>2</v>
      </c>
    </row>
    <row r="17" spans="1:5" x14ac:dyDescent="0.35">
      <c r="A17" t="s">
        <v>1</v>
      </c>
      <c r="B17">
        <v>87</v>
      </c>
      <c r="C17">
        <v>2</v>
      </c>
      <c r="D17">
        <v>1</v>
      </c>
      <c r="E17">
        <v>4</v>
      </c>
    </row>
    <row r="18" spans="1:5" x14ac:dyDescent="0.35">
      <c r="A18" t="s">
        <v>1</v>
      </c>
      <c r="B18">
        <v>90</v>
      </c>
      <c r="C18">
        <v>0</v>
      </c>
      <c r="D18">
        <v>0</v>
      </c>
      <c r="E18">
        <v>1</v>
      </c>
    </row>
    <row r="19" spans="1:5" x14ac:dyDescent="0.35">
      <c r="A19" t="s">
        <v>1</v>
      </c>
      <c r="B19">
        <v>93</v>
      </c>
      <c r="C19">
        <v>0</v>
      </c>
      <c r="D19">
        <v>0</v>
      </c>
      <c r="E19">
        <v>1</v>
      </c>
    </row>
    <row r="20" spans="1:5" x14ac:dyDescent="0.35">
      <c r="A20" t="s">
        <v>1</v>
      </c>
      <c r="B20">
        <v>96</v>
      </c>
      <c r="C20">
        <v>2</v>
      </c>
      <c r="D20">
        <v>0</v>
      </c>
      <c r="E20">
        <v>0</v>
      </c>
    </row>
    <row r="21" spans="1:5" x14ac:dyDescent="0.35">
      <c r="A21" t="s">
        <v>1</v>
      </c>
      <c r="B21">
        <v>99</v>
      </c>
      <c r="C21">
        <v>2</v>
      </c>
      <c r="D21">
        <v>1</v>
      </c>
      <c r="E21">
        <v>1</v>
      </c>
    </row>
    <row r="22" spans="1:5" x14ac:dyDescent="0.35">
      <c r="A22" t="s">
        <v>1</v>
      </c>
      <c r="B22">
        <v>99</v>
      </c>
      <c r="C22">
        <v>1</v>
      </c>
      <c r="D22">
        <v>0</v>
      </c>
      <c r="E22">
        <v>0</v>
      </c>
    </row>
    <row r="23" spans="1:5" x14ac:dyDescent="0.35">
      <c r="A23" t="s">
        <v>1</v>
      </c>
      <c r="B23">
        <v>93</v>
      </c>
      <c r="C23">
        <v>3</v>
      </c>
      <c r="D23">
        <v>0</v>
      </c>
      <c r="E23">
        <v>2</v>
      </c>
    </row>
    <row r="24" spans="1:5" x14ac:dyDescent="0.35">
      <c r="A24" t="s">
        <v>1</v>
      </c>
      <c r="B24">
        <v>90</v>
      </c>
      <c r="C24">
        <v>1</v>
      </c>
      <c r="D24">
        <v>2</v>
      </c>
      <c r="E24">
        <v>0</v>
      </c>
    </row>
    <row r="25" spans="1:5" x14ac:dyDescent="0.35">
      <c r="A25" t="s">
        <v>1</v>
      </c>
      <c r="B25">
        <v>86</v>
      </c>
      <c r="C25">
        <v>2</v>
      </c>
      <c r="D25">
        <v>0</v>
      </c>
      <c r="E25">
        <v>0</v>
      </c>
    </row>
    <row r="26" spans="1:5" x14ac:dyDescent="0.35">
      <c r="A26" t="s">
        <v>3</v>
      </c>
      <c r="B26">
        <v>30</v>
      </c>
      <c r="C26">
        <v>0</v>
      </c>
      <c r="D26">
        <v>0</v>
      </c>
      <c r="E26">
        <v>0</v>
      </c>
    </row>
    <row r="27" spans="1:5" x14ac:dyDescent="0.35">
      <c r="A27" t="s">
        <v>3</v>
      </c>
      <c r="B27">
        <v>34</v>
      </c>
      <c r="C27">
        <v>0</v>
      </c>
      <c r="D27">
        <v>0</v>
      </c>
      <c r="E27">
        <v>3</v>
      </c>
    </row>
    <row r="28" spans="1:5" x14ac:dyDescent="0.35">
      <c r="A28" t="s">
        <v>3</v>
      </c>
      <c r="B28">
        <v>1</v>
      </c>
      <c r="C28">
        <v>1</v>
      </c>
      <c r="D28">
        <v>1</v>
      </c>
      <c r="E28">
        <v>4</v>
      </c>
    </row>
    <row r="29" spans="1:5" x14ac:dyDescent="0.35">
      <c r="A29" t="s">
        <v>3</v>
      </c>
      <c r="B29">
        <v>57</v>
      </c>
      <c r="C29">
        <v>1</v>
      </c>
      <c r="D29">
        <v>3</v>
      </c>
      <c r="E29">
        <v>8</v>
      </c>
    </row>
    <row r="30" spans="1:5" x14ac:dyDescent="0.35">
      <c r="A30" t="s">
        <v>3</v>
      </c>
      <c r="B30">
        <v>60</v>
      </c>
      <c r="C30">
        <v>2</v>
      </c>
      <c r="D30">
        <v>0</v>
      </c>
      <c r="E30">
        <v>1</v>
      </c>
    </row>
    <row r="31" spans="1:5" x14ac:dyDescent="0.35">
      <c r="A31" t="s">
        <v>3</v>
      </c>
      <c r="B31">
        <v>74</v>
      </c>
      <c r="C31">
        <v>1</v>
      </c>
      <c r="D31">
        <v>0</v>
      </c>
      <c r="E31">
        <v>1</v>
      </c>
    </row>
    <row r="32" spans="1:5" x14ac:dyDescent="0.35">
      <c r="A32" t="s">
        <v>3</v>
      </c>
      <c r="B32">
        <v>62</v>
      </c>
      <c r="C32">
        <v>0</v>
      </c>
      <c r="D32">
        <v>0</v>
      </c>
      <c r="E32">
        <v>0</v>
      </c>
    </row>
    <row r="33" spans="1:5" x14ac:dyDescent="0.35">
      <c r="A33" t="s">
        <v>3</v>
      </c>
      <c r="B33">
        <v>63</v>
      </c>
      <c r="C33">
        <v>3</v>
      </c>
      <c r="D33">
        <v>0</v>
      </c>
      <c r="E33">
        <v>2</v>
      </c>
    </row>
    <row r="34" spans="1:5" x14ac:dyDescent="0.35">
      <c r="A34" t="s">
        <v>3</v>
      </c>
      <c r="B34">
        <v>49</v>
      </c>
      <c r="C34">
        <v>0</v>
      </c>
      <c r="D34">
        <v>0</v>
      </c>
      <c r="E34">
        <v>1</v>
      </c>
    </row>
    <row r="35" spans="1:5" x14ac:dyDescent="0.35">
      <c r="A35" t="s">
        <v>3</v>
      </c>
      <c r="B35">
        <v>50</v>
      </c>
      <c r="C35">
        <v>4</v>
      </c>
      <c r="D35">
        <v>0</v>
      </c>
      <c r="E35">
        <v>1</v>
      </c>
    </row>
    <row r="36" spans="1:5" x14ac:dyDescent="0.35">
      <c r="A36" t="s">
        <v>3</v>
      </c>
      <c r="B36">
        <v>53</v>
      </c>
      <c r="C36">
        <v>3</v>
      </c>
      <c r="D36">
        <v>0</v>
      </c>
      <c r="E36">
        <v>0</v>
      </c>
    </row>
    <row r="37" spans="1:5" x14ac:dyDescent="0.35">
      <c r="A37" t="s">
        <v>3</v>
      </c>
      <c r="B37">
        <v>70</v>
      </c>
      <c r="C37">
        <v>1</v>
      </c>
      <c r="D37">
        <v>0</v>
      </c>
      <c r="E37">
        <v>0</v>
      </c>
    </row>
    <row r="38" spans="1:5" x14ac:dyDescent="0.35">
      <c r="A38" t="s">
        <v>3</v>
      </c>
      <c r="B38">
        <v>71</v>
      </c>
      <c r="C38">
        <v>4</v>
      </c>
      <c r="D38">
        <v>0</v>
      </c>
      <c r="E38">
        <v>0</v>
      </c>
    </row>
    <row r="39" spans="1:5" x14ac:dyDescent="0.35">
      <c r="A39" t="s">
        <v>3</v>
      </c>
      <c r="B39">
        <v>69</v>
      </c>
      <c r="C39">
        <v>0</v>
      </c>
      <c r="D39">
        <v>0</v>
      </c>
      <c r="E39">
        <v>2</v>
      </c>
    </row>
    <row r="40" spans="1:5" x14ac:dyDescent="0.35">
      <c r="A40" t="s">
        <v>3</v>
      </c>
      <c r="B40">
        <v>63</v>
      </c>
      <c r="C40">
        <v>1</v>
      </c>
      <c r="D40">
        <v>1</v>
      </c>
      <c r="E40">
        <v>6</v>
      </c>
    </row>
    <row r="41" spans="1:5" x14ac:dyDescent="0.35">
      <c r="A41" t="s">
        <v>3</v>
      </c>
      <c r="B41">
        <v>69</v>
      </c>
      <c r="C41">
        <v>0</v>
      </c>
      <c r="D41">
        <v>0</v>
      </c>
      <c r="E41">
        <v>4</v>
      </c>
    </row>
    <row r="42" spans="1:5" x14ac:dyDescent="0.35">
      <c r="A42" t="s">
        <v>3</v>
      </c>
      <c r="B42">
        <v>82</v>
      </c>
      <c r="C42">
        <v>1</v>
      </c>
      <c r="D42">
        <v>0</v>
      </c>
      <c r="E42">
        <v>1</v>
      </c>
    </row>
    <row r="43" spans="1:5" x14ac:dyDescent="0.35">
      <c r="A43" t="s">
        <v>3</v>
      </c>
      <c r="B43">
        <v>83</v>
      </c>
      <c r="C43">
        <v>4</v>
      </c>
      <c r="D43">
        <v>0</v>
      </c>
      <c r="E43">
        <v>3</v>
      </c>
    </row>
    <row r="44" spans="1:5" x14ac:dyDescent="0.35">
      <c r="A44" t="s">
        <v>3</v>
      </c>
      <c r="B44">
        <v>86</v>
      </c>
      <c r="C44">
        <v>1</v>
      </c>
      <c r="D44">
        <v>0</v>
      </c>
      <c r="E44">
        <v>3</v>
      </c>
    </row>
    <row r="45" spans="1:5" x14ac:dyDescent="0.35">
      <c r="A45" t="s">
        <v>3</v>
      </c>
      <c r="B45">
        <v>89</v>
      </c>
      <c r="C45">
        <v>0</v>
      </c>
      <c r="D45">
        <v>0</v>
      </c>
      <c r="E45">
        <v>5</v>
      </c>
    </row>
    <row r="46" spans="1:5" x14ac:dyDescent="0.35">
      <c r="A46" t="s">
        <v>3</v>
      </c>
      <c r="B46">
        <v>92</v>
      </c>
      <c r="C46">
        <v>0</v>
      </c>
      <c r="D46">
        <v>0</v>
      </c>
      <c r="E46">
        <v>2</v>
      </c>
    </row>
    <row r="47" spans="1:5" x14ac:dyDescent="0.35">
      <c r="A47" t="s">
        <v>3</v>
      </c>
      <c r="B47">
        <v>95</v>
      </c>
      <c r="C47">
        <v>2</v>
      </c>
      <c r="D47">
        <v>0</v>
      </c>
      <c r="E47">
        <v>0</v>
      </c>
    </row>
    <row r="48" spans="1:5" x14ac:dyDescent="0.35">
      <c r="A48" t="s">
        <v>3</v>
      </c>
      <c r="B48">
        <v>98</v>
      </c>
      <c r="C48">
        <v>0</v>
      </c>
      <c r="D48">
        <v>0</v>
      </c>
      <c r="E48">
        <v>0</v>
      </c>
    </row>
    <row r="49" spans="1:5" x14ac:dyDescent="0.35">
      <c r="A49" t="s">
        <v>3</v>
      </c>
      <c r="B49">
        <v>98</v>
      </c>
      <c r="C49">
        <v>0</v>
      </c>
      <c r="D49">
        <v>0</v>
      </c>
      <c r="E49">
        <v>1</v>
      </c>
    </row>
    <row r="50" spans="1:5" x14ac:dyDescent="0.35">
      <c r="A50" t="s">
        <v>3</v>
      </c>
      <c r="B50">
        <v>92</v>
      </c>
      <c r="C50">
        <v>3</v>
      </c>
      <c r="D50">
        <v>0</v>
      </c>
      <c r="E50">
        <v>1</v>
      </c>
    </row>
    <row r="51" spans="1:5" x14ac:dyDescent="0.35">
      <c r="A51" t="s">
        <v>3</v>
      </c>
      <c r="B51">
        <v>95</v>
      </c>
      <c r="C51">
        <v>1</v>
      </c>
      <c r="D51">
        <v>0</v>
      </c>
      <c r="E51">
        <v>2</v>
      </c>
    </row>
    <row r="52" spans="1:5" x14ac:dyDescent="0.35">
      <c r="A52" t="s">
        <v>4</v>
      </c>
      <c r="B52">
        <v>15</v>
      </c>
      <c r="C52">
        <v>0</v>
      </c>
      <c r="D52">
        <v>0</v>
      </c>
      <c r="E52">
        <v>0</v>
      </c>
    </row>
    <row r="53" spans="1:5" x14ac:dyDescent="0.35">
      <c r="A53" t="s">
        <v>4</v>
      </c>
      <c r="B53">
        <v>20</v>
      </c>
      <c r="C53">
        <v>0</v>
      </c>
      <c r="D53">
        <v>1</v>
      </c>
      <c r="E53">
        <v>0</v>
      </c>
    </row>
    <row r="54" spans="1:5" x14ac:dyDescent="0.35">
      <c r="A54" t="s">
        <v>4</v>
      </c>
      <c r="B54">
        <v>22</v>
      </c>
      <c r="C54">
        <v>1</v>
      </c>
      <c r="D54">
        <v>0</v>
      </c>
      <c r="E54">
        <v>0</v>
      </c>
    </row>
    <row r="55" spans="1:5" x14ac:dyDescent="0.35">
      <c r="A55" t="s">
        <v>4</v>
      </c>
      <c r="B55">
        <v>56</v>
      </c>
      <c r="C55">
        <v>1</v>
      </c>
      <c r="D55">
        <v>0</v>
      </c>
      <c r="E55">
        <v>0</v>
      </c>
    </row>
    <row r="56" spans="1:5" x14ac:dyDescent="0.35">
      <c r="A56" t="s">
        <v>4</v>
      </c>
      <c r="B56">
        <v>55</v>
      </c>
      <c r="C56">
        <v>1</v>
      </c>
      <c r="D56">
        <v>0</v>
      </c>
      <c r="E56">
        <v>0</v>
      </c>
    </row>
    <row r="57" spans="1:5" x14ac:dyDescent="0.35">
      <c r="A57" t="s">
        <v>4</v>
      </c>
      <c r="B57">
        <v>59</v>
      </c>
      <c r="C57">
        <v>6</v>
      </c>
      <c r="D57">
        <v>2</v>
      </c>
      <c r="E57">
        <v>3</v>
      </c>
    </row>
    <row r="58" spans="1:5" x14ac:dyDescent="0.35">
      <c r="A58" t="s">
        <v>4</v>
      </c>
      <c r="B58">
        <v>73</v>
      </c>
      <c r="C58">
        <v>8</v>
      </c>
      <c r="D58">
        <v>0</v>
      </c>
      <c r="E58">
        <v>4</v>
      </c>
    </row>
    <row r="59" spans="1:5" x14ac:dyDescent="0.35">
      <c r="A59" t="s">
        <v>4</v>
      </c>
      <c r="B59">
        <v>75</v>
      </c>
      <c r="C59">
        <v>0</v>
      </c>
      <c r="D59">
        <v>1</v>
      </c>
      <c r="E59">
        <v>0</v>
      </c>
    </row>
    <row r="60" spans="1:5" x14ac:dyDescent="0.35">
      <c r="A60" t="s">
        <v>4</v>
      </c>
      <c r="B60">
        <v>48</v>
      </c>
      <c r="C60">
        <v>0</v>
      </c>
      <c r="D60">
        <v>0</v>
      </c>
      <c r="E60">
        <v>0</v>
      </c>
    </row>
    <row r="61" spans="1:5" x14ac:dyDescent="0.35">
      <c r="A61" t="s">
        <v>4</v>
      </c>
      <c r="B61">
        <v>52</v>
      </c>
      <c r="C61">
        <v>1</v>
      </c>
      <c r="D61">
        <v>0</v>
      </c>
      <c r="E61">
        <v>1</v>
      </c>
    </row>
    <row r="62" spans="1:5" x14ac:dyDescent="0.35">
      <c r="A62" t="s">
        <v>4</v>
      </c>
      <c r="B62">
        <v>78</v>
      </c>
      <c r="C62">
        <v>0</v>
      </c>
      <c r="D62">
        <v>0</v>
      </c>
      <c r="E62">
        <v>0</v>
      </c>
    </row>
    <row r="63" spans="1:5" x14ac:dyDescent="0.35">
      <c r="A63" t="s">
        <v>4</v>
      </c>
      <c r="B63">
        <v>84</v>
      </c>
      <c r="C63">
        <v>0</v>
      </c>
      <c r="D63">
        <v>0</v>
      </c>
      <c r="E63">
        <v>1</v>
      </c>
    </row>
    <row r="64" spans="1:5" x14ac:dyDescent="0.35">
      <c r="A64" t="s">
        <v>4</v>
      </c>
      <c r="B64">
        <v>85</v>
      </c>
      <c r="C64">
        <v>0</v>
      </c>
      <c r="D64">
        <v>1</v>
      </c>
      <c r="E64">
        <v>1</v>
      </c>
    </row>
    <row r="65" spans="1:5" x14ac:dyDescent="0.35">
      <c r="A65" t="s">
        <v>4</v>
      </c>
      <c r="B65">
        <v>88</v>
      </c>
      <c r="C65">
        <v>3</v>
      </c>
      <c r="D65">
        <v>0</v>
      </c>
      <c r="E65">
        <v>1</v>
      </c>
    </row>
    <row r="66" spans="1:5" x14ac:dyDescent="0.35">
      <c r="A66" t="s">
        <v>4</v>
      </c>
      <c r="B66">
        <v>91</v>
      </c>
      <c r="C66">
        <v>0</v>
      </c>
      <c r="D66">
        <v>0</v>
      </c>
      <c r="E66">
        <v>4</v>
      </c>
    </row>
    <row r="67" spans="1:5" x14ac:dyDescent="0.35">
      <c r="A67" t="s">
        <v>4</v>
      </c>
      <c r="B67">
        <v>94</v>
      </c>
      <c r="C67">
        <v>1</v>
      </c>
      <c r="D67">
        <v>0</v>
      </c>
      <c r="E67">
        <v>3</v>
      </c>
    </row>
    <row r="68" spans="1:5" x14ac:dyDescent="0.35">
      <c r="A68" t="s">
        <v>4</v>
      </c>
      <c r="B68">
        <v>97</v>
      </c>
      <c r="C68">
        <v>0</v>
      </c>
      <c r="D68">
        <v>0</v>
      </c>
      <c r="E68">
        <v>1</v>
      </c>
    </row>
    <row r="69" spans="1:5" x14ac:dyDescent="0.35">
      <c r="A69" t="s">
        <v>4</v>
      </c>
      <c r="B69">
        <v>94</v>
      </c>
      <c r="C69">
        <v>2</v>
      </c>
      <c r="D69">
        <v>0</v>
      </c>
      <c r="E69">
        <v>3</v>
      </c>
    </row>
    <row r="70" spans="1:5" x14ac:dyDescent="0.35">
      <c r="A70" t="s">
        <v>4</v>
      </c>
      <c r="B70">
        <v>97</v>
      </c>
      <c r="C70">
        <v>3</v>
      </c>
      <c r="D70">
        <v>0</v>
      </c>
      <c r="E70">
        <v>0</v>
      </c>
    </row>
    <row r="71" spans="1:5" x14ac:dyDescent="0.35">
      <c r="A71" t="s">
        <v>4</v>
      </c>
      <c r="B71">
        <v>91</v>
      </c>
      <c r="C71">
        <v>0</v>
      </c>
      <c r="D71">
        <v>0</v>
      </c>
      <c r="E71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D3F459-A151-4FD3-AFA0-2D3251803795}">
  <dimension ref="A1:C196"/>
  <sheetViews>
    <sheetView topLeftCell="A142" workbookViewId="0">
      <selection activeCell="C43" sqref="C43"/>
    </sheetView>
  </sheetViews>
  <sheetFormatPr baseColWidth="10" defaultColWidth="8.7265625" defaultRowHeight="14.5" x14ac:dyDescent="0.35"/>
  <cols>
    <col min="1" max="1" width="9.1796875" bestFit="1" customWidth="1"/>
    <col min="2" max="2" width="8.6328125" bestFit="1" customWidth="1"/>
    <col min="3" max="3" width="18.81640625" bestFit="1" customWidth="1"/>
  </cols>
  <sheetData>
    <row r="1" spans="1:3" x14ac:dyDescent="0.35">
      <c r="A1" t="s">
        <v>0</v>
      </c>
      <c r="B1" t="s">
        <v>31</v>
      </c>
      <c r="C1" t="s">
        <v>32</v>
      </c>
    </row>
    <row r="2" spans="1:3" x14ac:dyDescent="0.35">
      <c r="A2" t="s">
        <v>1</v>
      </c>
      <c r="B2" t="s">
        <v>28</v>
      </c>
      <c r="C2">
        <v>43</v>
      </c>
    </row>
    <row r="3" spans="1:3" x14ac:dyDescent="0.35">
      <c r="A3" t="s">
        <v>1</v>
      </c>
      <c r="B3" t="s">
        <v>28</v>
      </c>
      <c r="C3">
        <v>12</v>
      </c>
    </row>
    <row r="4" spans="1:3" x14ac:dyDescent="0.35">
      <c r="A4" t="s">
        <v>1</v>
      </c>
      <c r="B4" t="s">
        <v>28</v>
      </c>
      <c r="C4">
        <v>13</v>
      </c>
    </row>
    <row r="5" spans="1:3" x14ac:dyDescent="0.35">
      <c r="A5" t="s">
        <v>1</v>
      </c>
      <c r="B5" t="s">
        <v>28</v>
      </c>
      <c r="C5">
        <v>35</v>
      </c>
    </row>
    <row r="6" spans="1:3" x14ac:dyDescent="0.35">
      <c r="A6" t="s">
        <v>1</v>
      </c>
      <c r="B6" t="s">
        <v>28</v>
      </c>
      <c r="C6">
        <v>18</v>
      </c>
    </row>
    <row r="7" spans="1:3" x14ac:dyDescent="0.35">
      <c r="A7" t="s">
        <v>1</v>
      </c>
      <c r="B7" t="s">
        <v>28</v>
      </c>
      <c r="C7">
        <v>5</v>
      </c>
    </row>
    <row r="8" spans="1:3" x14ac:dyDescent="0.35">
      <c r="A8" t="s">
        <v>1</v>
      </c>
      <c r="B8" t="s">
        <v>28</v>
      </c>
      <c r="C8">
        <v>7</v>
      </c>
    </row>
    <row r="9" spans="1:3" x14ac:dyDescent="0.35">
      <c r="A9" t="s">
        <v>1</v>
      </c>
      <c r="B9" t="s">
        <v>28</v>
      </c>
      <c r="C9">
        <v>9</v>
      </c>
    </row>
    <row r="10" spans="1:3" x14ac:dyDescent="0.35">
      <c r="A10" t="s">
        <v>1</v>
      </c>
      <c r="B10" t="s">
        <v>28</v>
      </c>
      <c r="C10">
        <v>1</v>
      </c>
    </row>
    <row r="11" spans="1:3" x14ac:dyDescent="0.35">
      <c r="A11" t="s">
        <v>1</v>
      </c>
      <c r="B11" t="s">
        <v>28</v>
      </c>
      <c r="C11">
        <v>6</v>
      </c>
    </row>
    <row r="12" spans="1:3" x14ac:dyDescent="0.35">
      <c r="A12" t="s">
        <v>1</v>
      </c>
      <c r="B12" t="s">
        <v>28</v>
      </c>
      <c r="C12">
        <v>5</v>
      </c>
    </row>
    <row r="13" spans="1:3" x14ac:dyDescent="0.35">
      <c r="A13" t="s">
        <v>1</v>
      </c>
      <c r="B13" t="s">
        <v>28</v>
      </c>
      <c r="C13">
        <v>32</v>
      </c>
    </row>
    <row r="14" spans="1:3" x14ac:dyDescent="0.35">
      <c r="A14" t="s">
        <v>1</v>
      </c>
      <c r="B14" t="s">
        <v>28</v>
      </c>
      <c r="C14">
        <v>14</v>
      </c>
    </row>
    <row r="15" spans="1:3" x14ac:dyDescent="0.35">
      <c r="A15" t="s">
        <v>1</v>
      </c>
      <c r="B15" t="s">
        <v>28</v>
      </c>
      <c r="C15">
        <v>34</v>
      </c>
    </row>
    <row r="16" spans="1:3" x14ac:dyDescent="0.35">
      <c r="A16" t="s">
        <v>1</v>
      </c>
      <c r="B16" t="s">
        <v>28</v>
      </c>
      <c r="C16">
        <v>11</v>
      </c>
    </row>
    <row r="17" spans="1:3" x14ac:dyDescent="0.35">
      <c r="A17" t="s">
        <v>1</v>
      </c>
      <c r="B17" t="s">
        <v>28</v>
      </c>
      <c r="C17">
        <v>2</v>
      </c>
    </row>
    <row r="18" spans="1:3" x14ac:dyDescent="0.35">
      <c r="A18" t="s">
        <v>1</v>
      </c>
      <c r="B18" t="s">
        <v>28</v>
      </c>
      <c r="C18">
        <v>30</v>
      </c>
    </row>
    <row r="19" spans="1:3" x14ac:dyDescent="0.35">
      <c r="A19" t="s">
        <v>1</v>
      </c>
      <c r="B19" t="s">
        <v>28</v>
      </c>
      <c r="C19">
        <v>148</v>
      </c>
    </row>
    <row r="20" spans="1:3" x14ac:dyDescent="0.35">
      <c r="A20" t="s">
        <v>1</v>
      </c>
      <c r="B20" t="s">
        <v>28</v>
      </c>
      <c r="C20">
        <v>4</v>
      </c>
    </row>
    <row r="21" spans="1:3" x14ac:dyDescent="0.35">
      <c r="A21" t="s">
        <v>1</v>
      </c>
      <c r="B21" t="s">
        <v>28</v>
      </c>
      <c r="C21">
        <v>3</v>
      </c>
    </row>
    <row r="22" spans="1:3" x14ac:dyDescent="0.35">
      <c r="A22" t="s">
        <v>1</v>
      </c>
      <c r="B22" t="s">
        <v>28</v>
      </c>
      <c r="C22">
        <v>13</v>
      </c>
    </row>
    <row r="23" spans="1:3" x14ac:dyDescent="0.35">
      <c r="A23" t="s">
        <v>1</v>
      </c>
      <c r="B23" t="s">
        <v>28</v>
      </c>
      <c r="C23">
        <v>19</v>
      </c>
    </row>
    <row r="24" spans="1:3" x14ac:dyDescent="0.35">
      <c r="A24" t="s">
        <v>1</v>
      </c>
      <c r="B24" t="s">
        <v>28</v>
      </c>
      <c r="C24">
        <v>32</v>
      </c>
    </row>
    <row r="25" spans="1:3" x14ac:dyDescent="0.35">
      <c r="A25" t="s">
        <v>1</v>
      </c>
      <c r="B25" t="s">
        <v>28</v>
      </c>
      <c r="C25">
        <v>6</v>
      </c>
    </row>
    <row r="26" spans="1:3" x14ac:dyDescent="0.35">
      <c r="A26" t="s">
        <v>1</v>
      </c>
      <c r="B26" t="s">
        <v>28</v>
      </c>
      <c r="C26">
        <v>9</v>
      </c>
    </row>
    <row r="27" spans="1:3" x14ac:dyDescent="0.35">
      <c r="A27" t="s">
        <v>1</v>
      </c>
      <c r="B27" t="s">
        <v>28</v>
      </c>
      <c r="C27">
        <v>6</v>
      </c>
    </row>
    <row r="28" spans="1:3" x14ac:dyDescent="0.35">
      <c r="A28" t="s">
        <v>1</v>
      </c>
      <c r="B28" t="s">
        <v>28</v>
      </c>
      <c r="C28">
        <v>11</v>
      </c>
    </row>
    <row r="29" spans="1:3" x14ac:dyDescent="0.35">
      <c r="A29" t="s">
        <v>1</v>
      </c>
      <c r="B29" t="s">
        <v>28</v>
      </c>
      <c r="C29">
        <v>11</v>
      </c>
    </row>
    <row r="30" spans="1:3" x14ac:dyDescent="0.35">
      <c r="A30" t="s">
        <v>1</v>
      </c>
      <c r="B30" t="s">
        <v>28</v>
      </c>
      <c r="C30">
        <v>5</v>
      </c>
    </row>
    <row r="31" spans="1:3" x14ac:dyDescent="0.35">
      <c r="A31" t="s">
        <v>1</v>
      </c>
      <c r="B31" t="s">
        <v>28</v>
      </c>
      <c r="C31">
        <v>5</v>
      </c>
    </row>
    <row r="32" spans="1:3" x14ac:dyDescent="0.35">
      <c r="A32" t="s">
        <v>1</v>
      </c>
      <c r="B32" t="s">
        <v>28</v>
      </c>
      <c r="C32">
        <v>2</v>
      </c>
    </row>
    <row r="33" spans="1:3" x14ac:dyDescent="0.35">
      <c r="A33" t="s">
        <v>1</v>
      </c>
      <c r="B33" t="s">
        <v>28</v>
      </c>
      <c r="C33">
        <v>14</v>
      </c>
    </row>
    <row r="34" spans="1:3" x14ac:dyDescent="0.35">
      <c r="A34" t="s">
        <v>1</v>
      </c>
      <c r="B34" t="s">
        <v>28</v>
      </c>
      <c r="C34">
        <v>17</v>
      </c>
    </row>
    <row r="35" spans="1:3" x14ac:dyDescent="0.35">
      <c r="A35" t="s">
        <v>1</v>
      </c>
      <c r="B35" t="s">
        <v>29</v>
      </c>
      <c r="C35">
        <v>11</v>
      </c>
    </row>
    <row r="36" spans="1:3" x14ac:dyDescent="0.35">
      <c r="A36" t="s">
        <v>1</v>
      </c>
      <c r="B36" t="s">
        <v>29</v>
      </c>
      <c r="C36">
        <v>67</v>
      </c>
    </row>
    <row r="37" spans="1:3" x14ac:dyDescent="0.35">
      <c r="A37" t="s">
        <v>1</v>
      </c>
      <c r="B37" t="s">
        <v>29</v>
      </c>
      <c r="C37">
        <v>5</v>
      </c>
    </row>
    <row r="38" spans="1:3" x14ac:dyDescent="0.35">
      <c r="A38" t="s">
        <v>1</v>
      </c>
      <c r="B38" t="s">
        <v>29</v>
      </c>
      <c r="C38">
        <v>10</v>
      </c>
    </row>
    <row r="39" spans="1:3" x14ac:dyDescent="0.35">
      <c r="A39" t="s">
        <v>1</v>
      </c>
      <c r="B39" t="s">
        <v>29</v>
      </c>
      <c r="C39">
        <v>70</v>
      </c>
    </row>
    <row r="40" spans="1:3" x14ac:dyDescent="0.35">
      <c r="A40" t="s">
        <v>1</v>
      </c>
      <c r="B40" t="s">
        <v>29</v>
      </c>
      <c r="C40">
        <v>34</v>
      </c>
    </row>
    <row r="41" spans="1:3" x14ac:dyDescent="0.35">
      <c r="A41" t="s">
        <v>1</v>
      </c>
      <c r="B41" t="s">
        <v>29</v>
      </c>
      <c r="C41">
        <v>34</v>
      </c>
    </row>
    <row r="42" spans="1:3" x14ac:dyDescent="0.35">
      <c r="A42" t="s">
        <v>1</v>
      </c>
      <c r="B42" t="s">
        <v>29</v>
      </c>
      <c r="C42">
        <v>77</v>
      </c>
    </row>
    <row r="43" spans="1:3" x14ac:dyDescent="0.35">
      <c r="A43" t="s">
        <v>1</v>
      </c>
      <c r="B43" t="s">
        <v>29</v>
      </c>
      <c r="C43">
        <v>16</v>
      </c>
    </row>
    <row r="44" spans="1:3" x14ac:dyDescent="0.35">
      <c r="A44" t="s">
        <v>1</v>
      </c>
      <c r="B44" t="s">
        <v>30</v>
      </c>
      <c r="C44">
        <v>12</v>
      </c>
    </row>
    <row r="45" spans="1:3" x14ac:dyDescent="0.35">
      <c r="A45" t="s">
        <v>1</v>
      </c>
      <c r="B45" t="s">
        <v>30</v>
      </c>
      <c r="C45">
        <v>11</v>
      </c>
    </row>
    <row r="46" spans="1:3" x14ac:dyDescent="0.35">
      <c r="A46" t="s">
        <v>1</v>
      </c>
      <c r="B46" t="s">
        <v>30</v>
      </c>
      <c r="C46">
        <v>94</v>
      </c>
    </row>
    <row r="47" spans="1:3" x14ac:dyDescent="0.35">
      <c r="A47" t="s">
        <v>1</v>
      </c>
      <c r="B47" t="s">
        <v>30</v>
      </c>
      <c r="C47">
        <v>61</v>
      </c>
    </row>
    <row r="48" spans="1:3" x14ac:dyDescent="0.35">
      <c r="A48" t="s">
        <v>1</v>
      </c>
      <c r="B48" t="s">
        <v>30</v>
      </c>
      <c r="C48">
        <v>30</v>
      </c>
    </row>
    <row r="49" spans="1:3" x14ac:dyDescent="0.35">
      <c r="A49" t="s">
        <v>1</v>
      </c>
      <c r="B49" t="s">
        <v>30</v>
      </c>
      <c r="C49">
        <v>7</v>
      </c>
    </row>
    <row r="50" spans="1:3" x14ac:dyDescent="0.35">
      <c r="A50" t="s">
        <v>1</v>
      </c>
      <c r="B50" t="s">
        <v>30</v>
      </c>
      <c r="C50">
        <v>10</v>
      </c>
    </row>
    <row r="51" spans="1:3" x14ac:dyDescent="0.35">
      <c r="A51" t="s">
        <v>1</v>
      </c>
      <c r="B51" t="s">
        <v>30</v>
      </c>
      <c r="C51">
        <v>40</v>
      </c>
    </row>
    <row r="52" spans="1:3" x14ac:dyDescent="0.35">
      <c r="A52" t="s">
        <v>1</v>
      </c>
      <c r="B52" t="s">
        <v>30</v>
      </c>
      <c r="C52">
        <v>6</v>
      </c>
    </row>
    <row r="53" spans="1:3" x14ac:dyDescent="0.35">
      <c r="A53" t="s">
        <v>1</v>
      </c>
      <c r="B53" t="s">
        <v>30</v>
      </c>
      <c r="C53">
        <v>62</v>
      </c>
    </row>
    <row r="54" spans="1:3" x14ac:dyDescent="0.35">
      <c r="A54" t="s">
        <v>1</v>
      </c>
      <c r="B54" t="s">
        <v>30</v>
      </c>
      <c r="C54">
        <v>4</v>
      </c>
    </row>
    <row r="55" spans="1:3" x14ac:dyDescent="0.35">
      <c r="A55" t="s">
        <v>1</v>
      </c>
      <c r="B55" t="s">
        <v>30</v>
      </c>
      <c r="C55">
        <v>23</v>
      </c>
    </row>
    <row r="56" spans="1:3" x14ac:dyDescent="0.35">
      <c r="A56" t="s">
        <v>1</v>
      </c>
      <c r="B56" t="s">
        <v>30</v>
      </c>
      <c r="C56">
        <v>203</v>
      </c>
    </row>
    <row r="57" spans="1:3" x14ac:dyDescent="0.35">
      <c r="A57" t="s">
        <v>1</v>
      </c>
      <c r="B57" t="s">
        <v>30</v>
      </c>
      <c r="C57">
        <v>2</v>
      </c>
    </row>
    <row r="58" spans="1:3" x14ac:dyDescent="0.35">
      <c r="A58" t="s">
        <v>1</v>
      </c>
      <c r="B58" t="s">
        <v>30</v>
      </c>
      <c r="C58">
        <v>1</v>
      </c>
    </row>
    <row r="59" spans="1:3" x14ac:dyDescent="0.35">
      <c r="A59" t="s">
        <v>1</v>
      </c>
      <c r="B59" t="s">
        <v>30</v>
      </c>
      <c r="C59">
        <v>20</v>
      </c>
    </row>
    <row r="60" spans="1:3" x14ac:dyDescent="0.35">
      <c r="A60" t="s">
        <v>1</v>
      </c>
      <c r="B60" t="s">
        <v>30</v>
      </c>
      <c r="C60">
        <v>15</v>
      </c>
    </row>
    <row r="61" spans="1:3" x14ac:dyDescent="0.35">
      <c r="A61" t="s">
        <v>1</v>
      </c>
      <c r="B61" t="s">
        <v>30</v>
      </c>
      <c r="C61">
        <v>4</v>
      </c>
    </row>
    <row r="62" spans="1:3" x14ac:dyDescent="0.35">
      <c r="A62" t="s">
        <v>1</v>
      </c>
      <c r="B62" t="s">
        <v>30</v>
      </c>
      <c r="C62">
        <v>10</v>
      </c>
    </row>
    <row r="63" spans="1:3" x14ac:dyDescent="0.35">
      <c r="A63" t="s">
        <v>1</v>
      </c>
      <c r="B63" t="s">
        <v>30</v>
      </c>
      <c r="C63">
        <v>4</v>
      </c>
    </row>
    <row r="64" spans="1:3" x14ac:dyDescent="0.35">
      <c r="A64" t="s">
        <v>1</v>
      </c>
      <c r="B64" t="s">
        <v>30</v>
      </c>
      <c r="C64">
        <v>3</v>
      </c>
    </row>
    <row r="65" spans="1:3" x14ac:dyDescent="0.35">
      <c r="A65" t="s">
        <v>1</v>
      </c>
      <c r="B65" t="s">
        <v>30</v>
      </c>
      <c r="C65">
        <v>19</v>
      </c>
    </row>
    <row r="66" spans="1:3" x14ac:dyDescent="0.35">
      <c r="A66" t="s">
        <v>1</v>
      </c>
      <c r="B66" t="s">
        <v>30</v>
      </c>
      <c r="C66">
        <v>11</v>
      </c>
    </row>
    <row r="67" spans="1:3" x14ac:dyDescent="0.35">
      <c r="A67" t="s">
        <v>1</v>
      </c>
      <c r="B67" t="s">
        <v>30</v>
      </c>
      <c r="C67">
        <v>4</v>
      </c>
    </row>
    <row r="68" spans="1:3" x14ac:dyDescent="0.35">
      <c r="A68" t="s">
        <v>1</v>
      </c>
      <c r="B68" t="s">
        <v>30</v>
      </c>
      <c r="C68">
        <v>9</v>
      </c>
    </row>
    <row r="69" spans="1:3" x14ac:dyDescent="0.35">
      <c r="A69" t="s">
        <v>1</v>
      </c>
      <c r="B69" t="s">
        <v>30</v>
      </c>
      <c r="C69">
        <v>10</v>
      </c>
    </row>
    <row r="70" spans="1:3" x14ac:dyDescent="0.35">
      <c r="A70" t="s">
        <v>1</v>
      </c>
      <c r="B70" t="s">
        <v>30</v>
      </c>
      <c r="C70">
        <v>5</v>
      </c>
    </row>
    <row r="71" spans="1:3" x14ac:dyDescent="0.35">
      <c r="A71" t="s">
        <v>1</v>
      </c>
      <c r="B71" t="s">
        <v>30</v>
      </c>
      <c r="C71">
        <v>31</v>
      </c>
    </row>
    <row r="72" spans="1:3" x14ac:dyDescent="0.35">
      <c r="A72" t="s">
        <v>1</v>
      </c>
      <c r="B72" t="s">
        <v>30</v>
      </c>
      <c r="C72">
        <v>59</v>
      </c>
    </row>
    <row r="73" spans="1:3" x14ac:dyDescent="0.35">
      <c r="A73" t="s">
        <v>1</v>
      </c>
      <c r="B73" t="s">
        <v>30</v>
      </c>
      <c r="C73">
        <v>7</v>
      </c>
    </row>
    <row r="74" spans="1:3" x14ac:dyDescent="0.35">
      <c r="A74" t="s">
        <v>1</v>
      </c>
      <c r="B74" t="s">
        <v>30</v>
      </c>
      <c r="C74">
        <v>31</v>
      </c>
    </row>
    <row r="75" spans="1:3" x14ac:dyDescent="0.35">
      <c r="A75" t="s">
        <v>3</v>
      </c>
      <c r="B75" t="s">
        <v>28</v>
      </c>
      <c r="C75">
        <v>3</v>
      </c>
    </row>
    <row r="76" spans="1:3" x14ac:dyDescent="0.35">
      <c r="A76" t="s">
        <v>3</v>
      </c>
      <c r="B76" t="s">
        <v>28</v>
      </c>
      <c r="C76">
        <v>12</v>
      </c>
    </row>
    <row r="77" spans="1:3" x14ac:dyDescent="0.35">
      <c r="A77" t="s">
        <v>3</v>
      </c>
      <c r="B77" t="s">
        <v>28</v>
      </c>
      <c r="C77">
        <v>63</v>
      </c>
    </row>
    <row r="78" spans="1:3" x14ac:dyDescent="0.35">
      <c r="A78" t="s">
        <v>3</v>
      </c>
      <c r="B78" t="s">
        <v>28</v>
      </c>
      <c r="C78">
        <v>14</v>
      </c>
    </row>
    <row r="79" spans="1:3" x14ac:dyDescent="0.35">
      <c r="A79" t="s">
        <v>3</v>
      </c>
      <c r="B79" t="s">
        <v>28</v>
      </c>
      <c r="C79">
        <v>95</v>
      </c>
    </row>
    <row r="80" spans="1:3" x14ac:dyDescent="0.35">
      <c r="A80" t="s">
        <v>3</v>
      </c>
      <c r="B80" t="s">
        <v>28</v>
      </c>
      <c r="C80">
        <v>10</v>
      </c>
    </row>
    <row r="81" spans="1:3" x14ac:dyDescent="0.35">
      <c r="A81" t="s">
        <v>3</v>
      </c>
      <c r="B81" t="s">
        <v>28</v>
      </c>
      <c r="C81">
        <v>17</v>
      </c>
    </row>
    <row r="82" spans="1:3" x14ac:dyDescent="0.35">
      <c r="A82" t="s">
        <v>3</v>
      </c>
      <c r="B82" t="s">
        <v>28</v>
      </c>
      <c r="C82">
        <v>10</v>
      </c>
    </row>
    <row r="83" spans="1:3" x14ac:dyDescent="0.35">
      <c r="A83" t="s">
        <v>3</v>
      </c>
      <c r="B83" t="s">
        <v>28</v>
      </c>
      <c r="C83">
        <v>30</v>
      </c>
    </row>
    <row r="84" spans="1:3" x14ac:dyDescent="0.35">
      <c r="A84" t="s">
        <v>3</v>
      </c>
      <c r="B84" t="s">
        <v>28</v>
      </c>
      <c r="C84">
        <v>13</v>
      </c>
    </row>
    <row r="85" spans="1:3" x14ac:dyDescent="0.35">
      <c r="A85" t="s">
        <v>3</v>
      </c>
      <c r="B85" t="s">
        <v>28</v>
      </c>
      <c r="C85">
        <v>6</v>
      </c>
    </row>
    <row r="86" spans="1:3" x14ac:dyDescent="0.35">
      <c r="A86" t="s">
        <v>3</v>
      </c>
      <c r="B86" t="s">
        <v>28</v>
      </c>
      <c r="C86">
        <v>14</v>
      </c>
    </row>
    <row r="87" spans="1:3" x14ac:dyDescent="0.35">
      <c r="A87" t="s">
        <v>3</v>
      </c>
      <c r="B87" t="s">
        <v>28</v>
      </c>
      <c r="C87">
        <v>36</v>
      </c>
    </row>
    <row r="88" spans="1:3" x14ac:dyDescent="0.35">
      <c r="A88" t="s">
        <v>3</v>
      </c>
      <c r="B88" t="s">
        <v>28</v>
      </c>
      <c r="C88">
        <v>19</v>
      </c>
    </row>
    <row r="89" spans="1:3" x14ac:dyDescent="0.35">
      <c r="A89" t="s">
        <v>3</v>
      </c>
      <c r="B89" t="s">
        <v>28</v>
      </c>
      <c r="C89">
        <v>15</v>
      </c>
    </row>
    <row r="90" spans="1:3" x14ac:dyDescent="0.35">
      <c r="A90" t="s">
        <v>3</v>
      </c>
      <c r="B90" t="s">
        <v>28</v>
      </c>
      <c r="C90">
        <v>10</v>
      </c>
    </row>
    <row r="91" spans="1:3" x14ac:dyDescent="0.35">
      <c r="A91" t="s">
        <v>3</v>
      </c>
      <c r="B91" t="s">
        <v>28</v>
      </c>
      <c r="C91">
        <v>5</v>
      </c>
    </row>
    <row r="92" spans="1:3" x14ac:dyDescent="0.35">
      <c r="A92" t="s">
        <v>3</v>
      </c>
      <c r="B92" t="s">
        <v>28</v>
      </c>
      <c r="C92">
        <v>3</v>
      </c>
    </row>
    <row r="93" spans="1:3" x14ac:dyDescent="0.35">
      <c r="A93" t="s">
        <v>3</v>
      </c>
      <c r="B93" t="s">
        <v>28</v>
      </c>
      <c r="C93">
        <v>1</v>
      </c>
    </row>
    <row r="94" spans="1:3" x14ac:dyDescent="0.35">
      <c r="A94" t="s">
        <v>3</v>
      </c>
      <c r="B94" t="s">
        <v>28</v>
      </c>
      <c r="C94">
        <v>12</v>
      </c>
    </row>
    <row r="95" spans="1:3" x14ac:dyDescent="0.35">
      <c r="A95" t="s">
        <v>3</v>
      </c>
      <c r="B95" t="s">
        <v>28</v>
      </c>
      <c r="C95">
        <v>11</v>
      </c>
    </row>
    <row r="96" spans="1:3" x14ac:dyDescent="0.35">
      <c r="A96" t="s">
        <v>3</v>
      </c>
      <c r="B96" t="s">
        <v>28</v>
      </c>
      <c r="C96">
        <v>11</v>
      </c>
    </row>
    <row r="97" spans="1:3" x14ac:dyDescent="0.35">
      <c r="A97" t="s">
        <v>3</v>
      </c>
      <c r="B97" t="s">
        <v>28</v>
      </c>
      <c r="C97">
        <v>20</v>
      </c>
    </row>
    <row r="98" spans="1:3" x14ac:dyDescent="0.35">
      <c r="A98" t="s">
        <v>3</v>
      </c>
      <c r="B98" t="s">
        <v>28</v>
      </c>
      <c r="C98">
        <v>15</v>
      </c>
    </row>
    <row r="99" spans="1:3" x14ac:dyDescent="0.35">
      <c r="A99" t="s">
        <v>3</v>
      </c>
      <c r="B99" t="s">
        <v>28</v>
      </c>
      <c r="C99">
        <v>11</v>
      </c>
    </row>
    <row r="100" spans="1:3" x14ac:dyDescent="0.35">
      <c r="A100" t="s">
        <v>3</v>
      </c>
      <c r="B100" t="s">
        <v>28</v>
      </c>
      <c r="C100">
        <v>26</v>
      </c>
    </row>
    <row r="101" spans="1:3" x14ac:dyDescent="0.35">
      <c r="A101" t="s">
        <v>3</v>
      </c>
      <c r="B101" t="s">
        <v>28</v>
      </c>
      <c r="C101">
        <v>13</v>
      </c>
    </row>
    <row r="102" spans="1:3" x14ac:dyDescent="0.35">
      <c r="A102" t="s">
        <v>3</v>
      </c>
      <c r="B102" t="s">
        <v>28</v>
      </c>
      <c r="C102">
        <v>75</v>
      </c>
    </row>
    <row r="103" spans="1:3" x14ac:dyDescent="0.35">
      <c r="A103" t="s">
        <v>3</v>
      </c>
      <c r="B103" t="s">
        <v>28</v>
      </c>
      <c r="C103">
        <v>2</v>
      </c>
    </row>
    <row r="104" spans="1:3" x14ac:dyDescent="0.35">
      <c r="A104" t="s">
        <v>3</v>
      </c>
      <c r="B104" t="s">
        <v>28</v>
      </c>
      <c r="C104">
        <v>15</v>
      </c>
    </row>
    <row r="105" spans="1:3" x14ac:dyDescent="0.35">
      <c r="A105" t="s">
        <v>3</v>
      </c>
      <c r="B105" t="s">
        <v>28</v>
      </c>
      <c r="C105">
        <v>31</v>
      </c>
    </row>
    <row r="106" spans="1:3" x14ac:dyDescent="0.35">
      <c r="A106" t="s">
        <v>3</v>
      </c>
      <c r="B106" t="s">
        <v>28</v>
      </c>
      <c r="C106">
        <v>72</v>
      </c>
    </row>
    <row r="107" spans="1:3" x14ac:dyDescent="0.35">
      <c r="A107" t="s">
        <v>3</v>
      </c>
      <c r="B107" t="s">
        <v>29</v>
      </c>
      <c r="C107">
        <v>21</v>
      </c>
    </row>
    <row r="108" spans="1:3" x14ac:dyDescent="0.35">
      <c r="A108" t="s">
        <v>3</v>
      </c>
      <c r="B108" t="s">
        <v>29</v>
      </c>
      <c r="C108">
        <v>7</v>
      </c>
    </row>
    <row r="109" spans="1:3" x14ac:dyDescent="0.35">
      <c r="A109" t="s">
        <v>3</v>
      </c>
      <c r="B109" t="s">
        <v>29</v>
      </c>
      <c r="C109">
        <v>9</v>
      </c>
    </row>
    <row r="110" spans="1:3" x14ac:dyDescent="0.35">
      <c r="A110" t="s">
        <v>3</v>
      </c>
      <c r="B110" t="s">
        <v>29</v>
      </c>
      <c r="C110">
        <v>19</v>
      </c>
    </row>
    <row r="111" spans="1:3" x14ac:dyDescent="0.35">
      <c r="A111" t="s">
        <v>3</v>
      </c>
      <c r="B111" t="s">
        <v>30</v>
      </c>
      <c r="C111">
        <v>7</v>
      </c>
    </row>
    <row r="112" spans="1:3" x14ac:dyDescent="0.35">
      <c r="A112" t="s">
        <v>3</v>
      </c>
      <c r="B112" t="s">
        <v>30</v>
      </c>
      <c r="C112">
        <v>13</v>
      </c>
    </row>
    <row r="113" spans="1:3" x14ac:dyDescent="0.35">
      <c r="A113" t="s">
        <v>3</v>
      </c>
      <c r="B113" t="s">
        <v>30</v>
      </c>
      <c r="C113">
        <v>17</v>
      </c>
    </row>
    <row r="114" spans="1:3" x14ac:dyDescent="0.35">
      <c r="A114" t="s">
        <v>3</v>
      </c>
      <c r="B114" t="s">
        <v>30</v>
      </c>
      <c r="C114">
        <v>12</v>
      </c>
    </row>
    <row r="115" spans="1:3" x14ac:dyDescent="0.35">
      <c r="A115" t="s">
        <v>3</v>
      </c>
      <c r="B115" t="s">
        <v>30</v>
      </c>
      <c r="C115">
        <v>26</v>
      </c>
    </row>
    <row r="116" spans="1:3" x14ac:dyDescent="0.35">
      <c r="A116" t="s">
        <v>3</v>
      </c>
      <c r="B116" t="s">
        <v>30</v>
      </c>
      <c r="C116">
        <v>17</v>
      </c>
    </row>
    <row r="117" spans="1:3" x14ac:dyDescent="0.35">
      <c r="A117" t="s">
        <v>3</v>
      </c>
      <c r="B117" t="s">
        <v>30</v>
      </c>
      <c r="C117">
        <v>21</v>
      </c>
    </row>
    <row r="118" spans="1:3" x14ac:dyDescent="0.35">
      <c r="A118" t="s">
        <v>3</v>
      </c>
      <c r="B118" t="s">
        <v>30</v>
      </c>
      <c r="C118">
        <v>9</v>
      </c>
    </row>
    <row r="119" spans="1:3" x14ac:dyDescent="0.35">
      <c r="A119" t="s">
        <v>3</v>
      </c>
      <c r="B119" t="s">
        <v>30</v>
      </c>
      <c r="C119">
        <v>34</v>
      </c>
    </row>
    <row r="120" spans="1:3" x14ac:dyDescent="0.35">
      <c r="A120" t="s">
        <v>3</v>
      </c>
      <c r="B120" t="s">
        <v>30</v>
      </c>
      <c r="C120">
        <v>17</v>
      </c>
    </row>
    <row r="121" spans="1:3" x14ac:dyDescent="0.35">
      <c r="A121" t="s">
        <v>3</v>
      </c>
      <c r="B121" t="s">
        <v>30</v>
      </c>
      <c r="C121">
        <v>23</v>
      </c>
    </row>
    <row r="122" spans="1:3" x14ac:dyDescent="0.35">
      <c r="A122" t="s">
        <v>3</v>
      </c>
      <c r="B122" t="s">
        <v>30</v>
      </c>
      <c r="C122">
        <v>37</v>
      </c>
    </row>
    <row r="123" spans="1:3" x14ac:dyDescent="0.35">
      <c r="A123" t="s">
        <v>3</v>
      </c>
      <c r="B123" t="s">
        <v>30</v>
      </c>
      <c r="C123">
        <v>24</v>
      </c>
    </row>
    <row r="124" spans="1:3" x14ac:dyDescent="0.35">
      <c r="A124" t="s">
        <v>3</v>
      </c>
      <c r="B124" t="s">
        <v>30</v>
      </c>
      <c r="C124">
        <v>7</v>
      </c>
    </row>
    <row r="125" spans="1:3" x14ac:dyDescent="0.35">
      <c r="A125" t="s">
        <v>3</v>
      </c>
      <c r="B125" t="s">
        <v>30</v>
      </c>
      <c r="C125">
        <v>11</v>
      </c>
    </row>
    <row r="126" spans="1:3" x14ac:dyDescent="0.35">
      <c r="A126" t="s">
        <v>3</v>
      </c>
      <c r="B126" t="s">
        <v>30</v>
      </c>
      <c r="C126">
        <v>7</v>
      </c>
    </row>
    <row r="127" spans="1:3" x14ac:dyDescent="0.35">
      <c r="A127" t="s">
        <v>3</v>
      </c>
      <c r="B127" t="s">
        <v>30</v>
      </c>
      <c r="C127">
        <v>30</v>
      </c>
    </row>
    <row r="128" spans="1:3" x14ac:dyDescent="0.35">
      <c r="A128" t="s">
        <v>3</v>
      </c>
      <c r="B128" t="s">
        <v>30</v>
      </c>
      <c r="C128">
        <v>50</v>
      </c>
    </row>
    <row r="129" spans="1:3" x14ac:dyDescent="0.35">
      <c r="A129" t="s">
        <v>3</v>
      </c>
      <c r="B129" t="s">
        <v>30</v>
      </c>
      <c r="C129">
        <v>22</v>
      </c>
    </row>
    <row r="130" spans="1:3" x14ac:dyDescent="0.35">
      <c r="A130" t="s">
        <v>3</v>
      </c>
      <c r="B130" t="s">
        <v>30</v>
      </c>
      <c r="C130">
        <v>66</v>
      </c>
    </row>
    <row r="131" spans="1:3" x14ac:dyDescent="0.35">
      <c r="A131" t="s">
        <v>3</v>
      </c>
      <c r="B131" t="s">
        <v>30</v>
      </c>
      <c r="C131">
        <v>17</v>
      </c>
    </row>
    <row r="132" spans="1:3" x14ac:dyDescent="0.35">
      <c r="A132" t="s">
        <v>3</v>
      </c>
      <c r="B132" t="s">
        <v>30</v>
      </c>
      <c r="C132">
        <v>21</v>
      </c>
    </row>
    <row r="133" spans="1:3" x14ac:dyDescent="0.35">
      <c r="A133" t="s">
        <v>3</v>
      </c>
      <c r="B133" t="s">
        <v>30</v>
      </c>
      <c r="C133">
        <v>124</v>
      </c>
    </row>
    <row r="134" spans="1:3" x14ac:dyDescent="0.35">
      <c r="A134" t="s">
        <v>3</v>
      </c>
      <c r="B134" t="s">
        <v>30</v>
      </c>
      <c r="C134">
        <v>2</v>
      </c>
    </row>
    <row r="135" spans="1:3" x14ac:dyDescent="0.35">
      <c r="A135" t="s">
        <v>3</v>
      </c>
      <c r="B135" t="s">
        <v>30</v>
      </c>
      <c r="C135">
        <v>3</v>
      </c>
    </row>
    <row r="136" spans="1:3" x14ac:dyDescent="0.35">
      <c r="A136" t="s">
        <v>3</v>
      </c>
      <c r="B136" t="s">
        <v>30</v>
      </c>
      <c r="C136">
        <v>41</v>
      </c>
    </row>
    <row r="137" spans="1:3" x14ac:dyDescent="0.35">
      <c r="A137" t="s">
        <v>3</v>
      </c>
      <c r="B137" t="s">
        <v>30</v>
      </c>
      <c r="C137">
        <v>4</v>
      </c>
    </row>
    <row r="138" spans="1:3" x14ac:dyDescent="0.35">
      <c r="A138" t="s">
        <v>3</v>
      </c>
      <c r="B138" t="s">
        <v>30</v>
      </c>
      <c r="C138">
        <v>44</v>
      </c>
    </row>
    <row r="139" spans="1:3" x14ac:dyDescent="0.35">
      <c r="A139" t="s">
        <v>3</v>
      </c>
      <c r="B139" t="s">
        <v>30</v>
      </c>
      <c r="C139">
        <v>7</v>
      </c>
    </row>
    <row r="140" spans="1:3" x14ac:dyDescent="0.35">
      <c r="A140" t="s">
        <v>3</v>
      </c>
      <c r="B140" t="s">
        <v>30</v>
      </c>
      <c r="C140">
        <v>9</v>
      </c>
    </row>
    <row r="141" spans="1:3" x14ac:dyDescent="0.35">
      <c r="A141" t="s">
        <v>3</v>
      </c>
      <c r="B141" t="s">
        <v>30</v>
      </c>
      <c r="C141">
        <v>49</v>
      </c>
    </row>
    <row r="142" spans="1:3" x14ac:dyDescent="0.35">
      <c r="A142" t="s">
        <v>3</v>
      </c>
      <c r="B142" t="s">
        <v>30</v>
      </c>
      <c r="C142">
        <v>31</v>
      </c>
    </row>
    <row r="143" spans="1:3" x14ac:dyDescent="0.35">
      <c r="A143" t="s">
        <v>3</v>
      </c>
      <c r="B143" t="s">
        <v>30</v>
      </c>
      <c r="C143">
        <v>47</v>
      </c>
    </row>
    <row r="144" spans="1:3" x14ac:dyDescent="0.35">
      <c r="A144" t="s">
        <v>3</v>
      </c>
      <c r="B144" t="s">
        <v>30</v>
      </c>
      <c r="C144">
        <v>8</v>
      </c>
    </row>
    <row r="145" spans="1:3" x14ac:dyDescent="0.35">
      <c r="A145" t="s">
        <v>3</v>
      </c>
      <c r="B145" t="s">
        <v>30</v>
      </c>
      <c r="C145">
        <v>25</v>
      </c>
    </row>
    <row r="146" spans="1:3" x14ac:dyDescent="0.35">
      <c r="A146" t="s">
        <v>3</v>
      </c>
      <c r="B146" t="s">
        <v>30</v>
      </c>
      <c r="C146">
        <v>12</v>
      </c>
    </row>
    <row r="147" spans="1:3" x14ac:dyDescent="0.35">
      <c r="A147" t="s">
        <v>3</v>
      </c>
      <c r="B147" t="s">
        <v>30</v>
      </c>
      <c r="C147">
        <v>22</v>
      </c>
    </row>
    <row r="148" spans="1:3" x14ac:dyDescent="0.35">
      <c r="A148" t="s">
        <v>3</v>
      </c>
      <c r="B148" t="s">
        <v>30</v>
      </c>
      <c r="C148">
        <v>10</v>
      </c>
    </row>
    <row r="149" spans="1:3" x14ac:dyDescent="0.35">
      <c r="A149" t="s">
        <v>3</v>
      </c>
      <c r="B149" t="s">
        <v>30</v>
      </c>
      <c r="C149">
        <v>1</v>
      </c>
    </row>
    <row r="150" spans="1:3" x14ac:dyDescent="0.35">
      <c r="A150" t="s">
        <v>3</v>
      </c>
      <c r="B150" t="s">
        <v>30</v>
      </c>
      <c r="C150">
        <v>17</v>
      </c>
    </row>
    <row r="151" spans="1:3" x14ac:dyDescent="0.35">
      <c r="A151" t="s">
        <v>3</v>
      </c>
      <c r="B151" t="s">
        <v>30</v>
      </c>
      <c r="C151">
        <v>8</v>
      </c>
    </row>
    <row r="152" spans="1:3" x14ac:dyDescent="0.35">
      <c r="A152" t="s">
        <v>4</v>
      </c>
      <c r="B152" t="s">
        <v>28</v>
      </c>
      <c r="C152">
        <v>4</v>
      </c>
    </row>
    <row r="153" spans="1:3" x14ac:dyDescent="0.35">
      <c r="A153" t="s">
        <v>4</v>
      </c>
      <c r="B153" t="s">
        <v>28</v>
      </c>
      <c r="C153">
        <v>8</v>
      </c>
    </row>
    <row r="154" spans="1:3" x14ac:dyDescent="0.35">
      <c r="A154" t="s">
        <v>4</v>
      </c>
      <c r="B154" t="s">
        <v>28</v>
      </c>
      <c r="C154">
        <v>26</v>
      </c>
    </row>
    <row r="155" spans="1:3" x14ac:dyDescent="0.35">
      <c r="A155" t="s">
        <v>4</v>
      </c>
      <c r="B155" t="s">
        <v>28</v>
      </c>
      <c r="C155">
        <v>25</v>
      </c>
    </row>
    <row r="156" spans="1:3" x14ac:dyDescent="0.35">
      <c r="A156" t="s">
        <v>4</v>
      </c>
      <c r="B156" t="s">
        <v>28</v>
      </c>
      <c r="C156">
        <v>6</v>
      </c>
    </row>
    <row r="157" spans="1:3" x14ac:dyDescent="0.35">
      <c r="A157" t="s">
        <v>4</v>
      </c>
      <c r="B157" t="s">
        <v>28</v>
      </c>
      <c r="C157">
        <v>5</v>
      </c>
    </row>
    <row r="158" spans="1:3" x14ac:dyDescent="0.35">
      <c r="A158" t="s">
        <v>4</v>
      </c>
      <c r="B158" t="s">
        <v>28</v>
      </c>
      <c r="C158">
        <v>11</v>
      </c>
    </row>
    <row r="159" spans="1:3" x14ac:dyDescent="0.35">
      <c r="A159" t="s">
        <v>4</v>
      </c>
      <c r="B159" t="s">
        <v>28</v>
      </c>
      <c r="C159">
        <v>19</v>
      </c>
    </row>
    <row r="160" spans="1:3" x14ac:dyDescent="0.35">
      <c r="A160" t="s">
        <v>4</v>
      </c>
      <c r="B160" t="s">
        <v>28</v>
      </c>
      <c r="C160">
        <v>14</v>
      </c>
    </row>
    <row r="161" spans="1:3" x14ac:dyDescent="0.35">
      <c r="A161" t="s">
        <v>4</v>
      </c>
      <c r="B161" t="s">
        <v>28</v>
      </c>
      <c r="C161">
        <v>4</v>
      </c>
    </row>
    <row r="162" spans="1:3" x14ac:dyDescent="0.35">
      <c r="A162" t="s">
        <v>4</v>
      </c>
      <c r="B162" t="s">
        <v>28</v>
      </c>
      <c r="C162">
        <v>25</v>
      </c>
    </row>
    <row r="163" spans="1:3" x14ac:dyDescent="0.35">
      <c r="A163" t="s">
        <v>4</v>
      </c>
      <c r="B163" t="s">
        <v>28</v>
      </c>
      <c r="C163">
        <v>9</v>
      </c>
    </row>
    <row r="164" spans="1:3" x14ac:dyDescent="0.35">
      <c r="A164" t="s">
        <v>4</v>
      </c>
      <c r="B164" t="s">
        <v>28</v>
      </c>
      <c r="C164">
        <v>12</v>
      </c>
    </row>
    <row r="165" spans="1:3" x14ac:dyDescent="0.35">
      <c r="A165" t="s">
        <v>4</v>
      </c>
      <c r="B165" t="s">
        <v>28</v>
      </c>
      <c r="C165">
        <v>4</v>
      </c>
    </row>
    <row r="166" spans="1:3" x14ac:dyDescent="0.35">
      <c r="A166" t="s">
        <v>4</v>
      </c>
      <c r="B166" t="s">
        <v>28</v>
      </c>
      <c r="C166">
        <v>35</v>
      </c>
    </row>
    <row r="167" spans="1:3" x14ac:dyDescent="0.35">
      <c r="A167" t="s">
        <v>4</v>
      </c>
      <c r="B167" t="s">
        <v>28</v>
      </c>
      <c r="C167">
        <v>6</v>
      </c>
    </row>
    <row r="168" spans="1:3" x14ac:dyDescent="0.35">
      <c r="A168" t="s">
        <v>4</v>
      </c>
      <c r="B168" t="s">
        <v>28</v>
      </c>
      <c r="C168">
        <v>4</v>
      </c>
    </row>
    <row r="169" spans="1:3" x14ac:dyDescent="0.35">
      <c r="A169" t="s">
        <v>4</v>
      </c>
      <c r="B169" t="s">
        <v>28</v>
      </c>
      <c r="C169">
        <v>22</v>
      </c>
    </row>
    <row r="170" spans="1:3" x14ac:dyDescent="0.35">
      <c r="A170" t="s">
        <v>4</v>
      </c>
      <c r="B170" t="s">
        <v>28</v>
      </c>
      <c r="C170">
        <v>2</v>
      </c>
    </row>
    <row r="171" spans="1:3" x14ac:dyDescent="0.35">
      <c r="A171" t="s">
        <v>4</v>
      </c>
      <c r="B171" t="s">
        <v>29</v>
      </c>
      <c r="C171">
        <v>7</v>
      </c>
    </row>
    <row r="172" spans="1:3" x14ac:dyDescent="0.35">
      <c r="A172" t="s">
        <v>4</v>
      </c>
      <c r="B172" t="s">
        <v>29</v>
      </c>
      <c r="C172">
        <v>11</v>
      </c>
    </row>
    <row r="173" spans="1:3" x14ac:dyDescent="0.35">
      <c r="A173" t="s">
        <v>4</v>
      </c>
      <c r="B173" t="s">
        <v>29</v>
      </c>
      <c r="C173">
        <v>6</v>
      </c>
    </row>
    <row r="174" spans="1:3" x14ac:dyDescent="0.35">
      <c r="A174" t="s">
        <v>4</v>
      </c>
      <c r="B174" t="s">
        <v>29</v>
      </c>
      <c r="C174">
        <v>17</v>
      </c>
    </row>
    <row r="175" spans="1:3" x14ac:dyDescent="0.35">
      <c r="A175" t="s">
        <v>4</v>
      </c>
      <c r="B175" t="s">
        <v>29</v>
      </c>
      <c r="C175">
        <v>17</v>
      </c>
    </row>
    <row r="176" spans="1:3" x14ac:dyDescent="0.35">
      <c r="A176" t="s">
        <v>4</v>
      </c>
      <c r="B176" t="s">
        <v>30</v>
      </c>
      <c r="C176">
        <v>23</v>
      </c>
    </row>
    <row r="177" spans="1:3" x14ac:dyDescent="0.35">
      <c r="A177" t="s">
        <v>4</v>
      </c>
      <c r="B177" t="s">
        <v>30</v>
      </c>
      <c r="C177">
        <v>7</v>
      </c>
    </row>
    <row r="178" spans="1:3" x14ac:dyDescent="0.35">
      <c r="A178" t="s">
        <v>4</v>
      </c>
      <c r="B178" t="s">
        <v>30</v>
      </c>
      <c r="C178">
        <v>34</v>
      </c>
    </row>
    <row r="179" spans="1:3" x14ac:dyDescent="0.35">
      <c r="A179" t="s">
        <v>4</v>
      </c>
      <c r="B179" t="s">
        <v>30</v>
      </c>
      <c r="C179">
        <v>19</v>
      </c>
    </row>
    <row r="180" spans="1:3" x14ac:dyDescent="0.35">
      <c r="A180" t="s">
        <v>4</v>
      </c>
      <c r="B180" t="s">
        <v>30</v>
      </c>
      <c r="C180">
        <v>10</v>
      </c>
    </row>
    <row r="181" spans="1:3" x14ac:dyDescent="0.35">
      <c r="A181" t="s">
        <v>4</v>
      </c>
      <c r="B181" t="s">
        <v>30</v>
      </c>
      <c r="C181">
        <v>2</v>
      </c>
    </row>
    <row r="182" spans="1:3" x14ac:dyDescent="0.35">
      <c r="A182" t="s">
        <v>4</v>
      </c>
      <c r="B182" t="s">
        <v>30</v>
      </c>
      <c r="C182">
        <v>5</v>
      </c>
    </row>
    <row r="183" spans="1:3" x14ac:dyDescent="0.35">
      <c r="A183" t="s">
        <v>4</v>
      </c>
      <c r="B183" t="s">
        <v>30</v>
      </c>
      <c r="C183">
        <v>29</v>
      </c>
    </row>
    <row r="184" spans="1:3" x14ac:dyDescent="0.35">
      <c r="A184" t="s">
        <v>4</v>
      </c>
      <c r="B184" t="s">
        <v>30</v>
      </c>
      <c r="C184">
        <v>30</v>
      </c>
    </row>
    <row r="185" spans="1:3" x14ac:dyDescent="0.35">
      <c r="A185" t="s">
        <v>4</v>
      </c>
      <c r="B185" t="s">
        <v>30</v>
      </c>
      <c r="C185">
        <v>4</v>
      </c>
    </row>
    <row r="186" spans="1:3" x14ac:dyDescent="0.35">
      <c r="A186" t="s">
        <v>4</v>
      </c>
      <c r="B186" t="s">
        <v>30</v>
      </c>
      <c r="C186">
        <v>29</v>
      </c>
    </row>
    <row r="187" spans="1:3" x14ac:dyDescent="0.35">
      <c r="A187" t="s">
        <v>4</v>
      </c>
      <c r="B187" t="s">
        <v>30</v>
      </c>
      <c r="C187">
        <v>19</v>
      </c>
    </row>
    <row r="188" spans="1:3" x14ac:dyDescent="0.35">
      <c r="A188" t="s">
        <v>4</v>
      </c>
      <c r="B188" t="s">
        <v>30</v>
      </c>
      <c r="C188">
        <v>6</v>
      </c>
    </row>
    <row r="189" spans="1:3" x14ac:dyDescent="0.35">
      <c r="A189" t="s">
        <v>4</v>
      </c>
      <c r="B189" t="s">
        <v>30</v>
      </c>
      <c r="C189">
        <v>24</v>
      </c>
    </row>
    <row r="190" spans="1:3" x14ac:dyDescent="0.35">
      <c r="A190" t="s">
        <v>4</v>
      </c>
      <c r="B190" t="s">
        <v>30</v>
      </c>
      <c r="C190">
        <v>32</v>
      </c>
    </row>
    <row r="191" spans="1:3" x14ac:dyDescent="0.35">
      <c r="A191" t="s">
        <v>4</v>
      </c>
      <c r="B191" t="s">
        <v>30</v>
      </c>
      <c r="C191">
        <v>24</v>
      </c>
    </row>
    <row r="192" spans="1:3" x14ac:dyDescent="0.35">
      <c r="A192" t="s">
        <v>4</v>
      </c>
      <c r="B192" t="s">
        <v>30</v>
      </c>
      <c r="C192">
        <v>34</v>
      </c>
    </row>
    <row r="193" spans="1:3" x14ac:dyDescent="0.35">
      <c r="A193" t="s">
        <v>4</v>
      </c>
      <c r="B193" t="s">
        <v>30</v>
      </c>
      <c r="C193">
        <v>6</v>
      </c>
    </row>
    <row r="194" spans="1:3" x14ac:dyDescent="0.35">
      <c r="A194" t="s">
        <v>4</v>
      </c>
      <c r="B194" t="s">
        <v>30</v>
      </c>
      <c r="C194">
        <v>32</v>
      </c>
    </row>
    <row r="195" spans="1:3" x14ac:dyDescent="0.35">
      <c r="A195" t="s">
        <v>4</v>
      </c>
      <c r="B195" t="s">
        <v>30</v>
      </c>
      <c r="C195">
        <v>30</v>
      </c>
    </row>
    <row r="196" spans="1:3" x14ac:dyDescent="0.35">
      <c r="A196" t="s">
        <v>4</v>
      </c>
      <c r="B196" t="s">
        <v>30</v>
      </c>
      <c r="C196">
        <v>27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9F164C-4EA5-46F3-969A-C2DA4B433945}">
  <dimension ref="A1:D31"/>
  <sheetViews>
    <sheetView topLeftCell="A16" workbookViewId="0">
      <selection activeCell="G17" sqref="G17"/>
    </sheetView>
  </sheetViews>
  <sheetFormatPr baseColWidth="10" defaultColWidth="8.7265625" defaultRowHeight="14.5" x14ac:dyDescent="0.35"/>
  <cols>
    <col min="1" max="1" width="17.81640625" bestFit="1" customWidth="1"/>
    <col min="2" max="2" width="13.08984375" bestFit="1" customWidth="1"/>
    <col min="3" max="3" width="17.90625" bestFit="1" customWidth="1"/>
    <col min="4" max="4" width="18.81640625" bestFit="1" customWidth="1"/>
  </cols>
  <sheetData>
    <row r="1" spans="1:4" x14ac:dyDescent="0.35">
      <c r="A1" t="s">
        <v>24</v>
      </c>
      <c r="B1" t="s">
        <v>40</v>
      </c>
      <c r="C1" t="s">
        <v>41</v>
      </c>
      <c r="D1" t="s">
        <v>42</v>
      </c>
    </row>
    <row r="2" spans="1:4" x14ac:dyDescent="0.35">
      <c r="A2">
        <v>1</v>
      </c>
      <c r="B2" s="4">
        <v>45.5</v>
      </c>
      <c r="C2">
        <v>21</v>
      </c>
      <c r="D2">
        <v>60</v>
      </c>
    </row>
    <row r="3" spans="1:4" x14ac:dyDescent="0.35">
      <c r="A3">
        <v>2</v>
      </c>
      <c r="B3" s="4">
        <v>42.3</v>
      </c>
      <c r="C3">
        <v>18</v>
      </c>
      <c r="D3">
        <v>47</v>
      </c>
    </row>
    <row r="4" spans="1:4" x14ac:dyDescent="0.35">
      <c r="A4">
        <v>3</v>
      </c>
      <c r="B4" s="4">
        <v>42.7</v>
      </c>
      <c r="C4">
        <v>28</v>
      </c>
      <c r="D4">
        <v>78</v>
      </c>
    </row>
    <row r="5" spans="1:4" x14ac:dyDescent="0.35">
      <c r="A5">
        <v>4</v>
      </c>
      <c r="B5" s="4">
        <v>45.7</v>
      </c>
      <c r="C5">
        <v>22</v>
      </c>
      <c r="D5">
        <v>60</v>
      </c>
    </row>
    <row r="6" spans="1:4" x14ac:dyDescent="0.35">
      <c r="A6">
        <v>5</v>
      </c>
      <c r="B6" s="4">
        <v>36.4</v>
      </c>
      <c r="C6">
        <v>21</v>
      </c>
      <c r="D6">
        <v>55</v>
      </c>
    </row>
    <row r="7" spans="1:4" x14ac:dyDescent="0.35">
      <c r="A7">
        <v>6</v>
      </c>
      <c r="B7" s="4">
        <v>48.6</v>
      </c>
      <c r="C7">
        <v>28</v>
      </c>
      <c r="D7">
        <v>80</v>
      </c>
    </row>
    <row r="8" spans="1:4" x14ac:dyDescent="0.35">
      <c r="A8">
        <v>7</v>
      </c>
      <c r="B8" s="4">
        <v>42.3</v>
      </c>
      <c r="C8">
        <v>28</v>
      </c>
      <c r="D8">
        <v>58</v>
      </c>
    </row>
    <row r="9" spans="1:4" x14ac:dyDescent="0.35">
      <c r="A9">
        <v>8</v>
      </c>
      <c r="B9" s="4">
        <v>51.3</v>
      </c>
      <c r="C9">
        <v>21</v>
      </c>
      <c r="D9">
        <v>65</v>
      </c>
    </row>
    <row r="10" spans="1:4" x14ac:dyDescent="0.35">
      <c r="A10">
        <v>9</v>
      </c>
      <c r="B10" s="4">
        <v>46.4</v>
      </c>
      <c r="C10">
        <v>31</v>
      </c>
      <c r="D10">
        <v>55</v>
      </c>
    </row>
    <row r="11" spans="1:4" x14ac:dyDescent="0.35">
      <c r="A11">
        <v>10</v>
      </c>
      <c r="B11" s="4">
        <v>41.2</v>
      </c>
      <c r="C11">
        <v>35</v>
      </c>
      <c r="D11">
        <v>73</v>
      </c>
    </row>
    <row r="12" spans="1:4" x14ac:dyDescent="0.35">
      <c r="A12">
        <v>11</v>
      </c>
      <c r="B12" s="4">
        <v>48.8</v>
      </c>
      <c r="C12">
        <v>26</v>
      </c>
      <c r="D12">
        <v>43</v>
      </c>
    </row>
    <row r="13" spans="1:4" x14ac:dyDescent="0.35">
      <c r="A13">
        <v>12</v>
      </c>
      <c r="B13" s="4">
        <v>48.9</v>
      </c>
      <c r="C13">
        <v>25</v>
      </c>
      <c r="D13">
        <v>51</v>
      </c>
    </row>
    <row r="14" spans="1:4" x14ac:dyDescent="0.35">
      <c r="A14">
        <v>13</v>
      </c>
      <c r="B14" s="4">
        <v>42.7</v>
      </c>
      <c r="C14">
        <v>18</v>
      </c>
      <c r="D14">
        <v>63</v>
      </c>
    </row>
    <row r="15" spans="1:4" x14ac:dyDescent="0.35">
      <c r="A15">
        <v>14</v>
      </c>
      <c r="B15" s="4">
        <v>37.6</v>
      </c>
      <c r="C15">
        <v>25</v>
      </c>
      <c r="D15">
        <v>61</v>
      </c>
    </row>
    <row r="16" spans="1:4" x14ac:dyDescent="0.35">
      <c r="A16">
        <v>15</v>
      </c>
      <c r="B16" s="4">
        <v>39.799999999999997</v>
      </c>
      <c r="C16">
        <v>18</v>
      </c>
      <c r="D16">
        <v>42</v>
      </c>
    </row>
    <row r="17" spans="1:4" x14ac:dyDescent="0.35">
      <c r="A17">
        <v>16</v>
      </c>
      <c r="B17" s="4">
        <v>41.4</v>
      </c>
      <c r="C17">
        <v>24</v>
      </c>
      <c r="D17">
        <v>61</v>
      </c>
    </row>
    <row r="18" spans="1:4" x14ac:dyDescent="0.35">
      <c r="A18">
        <v>17</v>
      </c>
      <c r="B18" s="4">
        <v>45.3</v>
      </c>
      <c r="C18">
        <v>19</v>
      </c>
      <c r="D18">
        <v>91</v>
      </c>
    </row>
    <row r="19" spans="1:4" x14ac:dyDescent="0.35">
      <c r="A19">
        <v>18</v>
      </c>
      <c r="B19" s="4">
        <v>40</v>
      </c>
      <c r="C19">
        <v>13</v>
      </c>
      <c r="D19">
        <v>57</v>
      </c>
    </row>
    <row r="20" spans="1:4" x14ac:dyDescent="0.35">
      <c r="A20">
        <v>19</v>
      </c>
      <c r="B20" s="4">
        <v>40.4</v>
      </c>
      <c r="C20">
        <v>22</v>
      </c>
      <c r="D20">
        <v>67</v>
      </c>
    </row>
    <row r="21" spans="1:4" x14ac:dyDescent="0.35">
      <c r="A21">
        <v>20</v>
      </c>
      <c r="B21" s="4">
        <v>48</v>
      </c>
      <c r="C21">
        <v>20</v>
      </c>
      <c r="D21">
        <v>48</v>
      </c>
    </row>
    <row r="22" spans="1:4" x14ac:dyDescent="0.35">
      <c r="A22">
        <v>21</v>
      </c>
      <c r="B22" s="4">
        <v>42.8</v>
      </c>
      <c r="C22">
        <v>27</v>
      </c>
      <c r="D22">
        <v>82</v>
      </c>
    </row>
    <row r="23" spans="1:4" x14ac:dyDescent="0.35">
      <c r="A23">
        <v>22</v>
      </c>
      <c r="B23" s="4">
        <v>37.700000000000003</v>
      </c>
      <c r="C23">
        <v>22</v>
      </c>
      <c r="D23">
        <v>58</v>
      </c>
    </row>
    <row r="24" spans="1:4" x14ac:dyDescent="0.35">
      <c r="A24">
        <v>23</v>
      </c>
      <c r="B24" s="4">
        <v>44.6</v>
      </c>
      <c r="C24">
        <v>17</v>
      </c>
      <c r="D24">
        <v>51</v>
      </c>
    </row>
    <row r="25" spans="1:4" x14ac:dyDescent="0.35">
      <c r="A25">
        <v>24</v>
      </c>
      <c r="B25" s="4">
        <v>39.200000000000003</v>
      </c>
      <c r="C25">
        <v>18</v>
      </c>
      <c r="D25">
        <v>35</v>
      </c>
    </row>
    <row r="26" spans="1:4" x14ac:dyDescent="0.35">
      <c r="A26">
        <v>25</v>
      </c>
      <c r="B26" s="4">
        <v>41.2</v>
      </c>
      <c r="C26">
        <v>26</v>
      </c>
      <c r="D26">
        <v>67</v>
      </c>
    </row>
    <row r="27" spans="1:4" x14ac:dyDescent="0.35">
      <c r="A27">
        <v>26</v>
      </c>
      <c r="B27" s="4">
        <v>43.4</v>
      </c>
      <c r="C27">
        <v>22</v>
      </c>
      <c r="D27">
        <v>53</v>
      </c>
    </row>
    <row r="28" spans="1:4" x14ac:dyDescent="0.35">
      <c r="A28">
        <v>27</v>
      </c>
      <c r="B28" s="4">
        <v>47.7</v>
      </c>
      <c r="C28">
        <v>37</v>
      </c>
      <c r="D28">
        <v>54</v>
      </c>
    </row>
    <row r="29" spans="1:4" x14ac:dyDescent="0.35">
      <c r="A29">
        <v>28</v>
      </c>
      <c r="B29" s="4">
        <v>44.1</v>
      </c>
      <c r="C29">
        <v>32</v>
      </c>
      <c r="D29">
        <v>34</v>
      </c>
    </row>
    <row r="30" spans="1:4" x14ac:dyDescent="0.35">
      <c r="A30" t="s">
        <v>43</v>
      </c>
      <c r="B30" s="4">
        <f>AVERAGE(B2:B29)</f>
        <v>43.428571428571431</v>
      </c>
      <c r="C30" s="4">
        <f>AVERAGE(C2:C29)</f>
        <v>23.714285714285715</v>
      </c>
      <c r="D30" s="4">
        <f>AVERAGE(D2:D29)</f>
        <v>58.892857142857146</v>
      </c>
    </row>
    <row r="31" spans="1:4" x14ac:dyDescent="0.35">
      <c r="A31" t="s">
        <v>39</v>
      </c>
      <c r="B31" s="4">
        <f>STDEV(B2:B29)</f>
        <v>3.8319183033564115</v>
      </c>
      <c r="C31" s="4">
        <f>STDEV(C2:C29)</f>
        <v>5.6624634271218106</v>
      </c>
      <c r="D31" s="4">
        <f>STDEV(D2:D29)</f>
        <v>13.579230561615132</v>
      </c>
    </row>
  </sheetData>
  <sortState xmlns:xlrd2="http://schemas.microsoft.com/office/spreadsheetml/2017/richdata2" ref="A2:D29">
    <sortCondition ref="A2:A29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1e467762-bdba-4362-a972-b2d5c3e6601c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8E4DABC3C9DEF4888CA087CC1C75F9C" ma:contentTypeVersion="19" ma:contentTypeDescription="Create a new document." ma:contentTypeScope="" ma:versionID="0ef3d063dd9d50d926b59f27f962e1df">
  <xsd:schema xmlns:xsd="http://www.w3.org/2001/XMLSchema" xmlns:xs="http://www.w3.org/2001/XMLSchema" xmlns:p="http://schemas.microsoft.com/office/2006/metadata/properties" xmlns:ns3="1e467762-bdba-4362-a972-b2d5c3e6601c" xmlns:ns4="e3ddcbd3-58c5-4d01-8a88-4bbdc3b6b179" targetNamespace="http://schemas.microsoft.com/office/2006/metadata/properties" ma:root="true" ma:fieldsID="9863cef103307e36ab05a888f328b992" ns3:_="" ns4:_="">
    <xsd:import namespace="1e467762-bdba-4362-a972-b2d5c3e6601c"/>
    <xsd:import namespace="e3ddcbd3-58c5-4d01-8a88-4bbdc3b6b17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467762-bdba-4362-a972-b2d5c3e660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Location" ma:index="12" nillable="true" ma:displayName="MediaServiceLocation" ma:description="" ma:indexed="true" ma:internalName="MediaServiceLocation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ddcbd3-58c5-4d01-8a88-4bbdc3b6b179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5CDA226-3063-4B37-8D9F-C86D4E093BD1}">
  <ds:schemaRefs>
    <ds:schemaRef ds:uri="http://www.w3.org/XML/1998/namespace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1e467762-bdba-4362-a972-b2d5c3e6601c"/>
    <ds:schemaRef ds:uri="http://purl.org/dc/elements/1.1/"/>
    <ds:schemaRef ds:uri="http://schemas.microsoft.com/office/2006/metadata/properties"/>
    <ds:schemaRef ds:uri="http://schemas.microsoft.com/office/infopath/2007/PartnerControls"/>
    <ds:schemaRef ds:uri="e3ddcbd3-58c5-4d01-8a88-4bbdc3b6b179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86595A42-53F6-4E9F-8640-729031413A1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e467762-bdba-4362-a972-b2d5c3e6601c"/>
    <ds:schemaRef ds:uri="e3ddcbd3-58c5-4d01-8a88-4bbdc3b6b1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BB5C9BA-715B-4DAC-9BD0-A9F0B9276E4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7</vt:i4>
      </vt:variant>
    </vt:vector>
  </HeadingPairs>
  <TitlesOfParts>
    <vt:vector size="7" baseType="lpstr">
      <vt:lpstr>cover</vt:lpstr>
      <vt:lpstr>Nectar data</vt:lpstr>
      <vt:lpstr>Seed set data</vt:lpstr>
      <vt:lpstr>Seed weight data</vt:lpstr>
      <vt:lpstr>Pollinator visitation data</vt:lpstr>
      <vt:lpstr>Pollinator residence time data</vt:lpstr>
      <vt:lpstr>Infloresence measurements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Jeff Ollerton</dc:creator>
  <cp:lastModifiedBy>Carolin Mayer</cp:lastModifiedBy>
  <dcterms:created xsi:type="dcterms:W3CDTF">2024-06-05T03:09:02Z</dcterms:created>
  <dcterms:modified xsi:type="dcterms:W3CDTF">2026-05-11T13:48:51Z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0x01010058E4DABC3C9DEF4888CA087CC1C75F9C</vt:lpwstr>
  </property>
</Properties>
</file>